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dition report" sheetId="1" state="visible" r:id="rId1"/>
  </sheets>
  <definedNames>
    <definedName name="_xlnm.Print_Area" localSheetId="0">'Condition report'!$A$1:$G$102</definedName>
  </definedNames>
  <calcPr calcId="124519" fullCalcOnLoad="1"/>
</workbook>
</file>

<file path=xl/styles.xml><?xml version="1.0" encoding="utf-8"?>
<styleSheet xmlns="http://schemas.openxmlformats.org/spreadsheetml/2006/main">
  <numFmts count="1">
    <numFmt numFmtId="164" formatCode="dd-mmm-yyyy"/>
  </numFmts>
  <fonts count="10">
    <font>
      <name val="Calibri"/>
      <family val="2"/>
      <color theme="1"/>
      <sz val="11"/>
      <scheme val="minor"/>
    </font>
    <font>
      <name val="Calibri"/>
      <b val="1"/>
      <color rgb="001C1917"/>
      <sz val="14"/>
    </font>
    <font>
      <name val="Calibri"/>
      <b val="1"/>
      <color rgb="001C1917"/>
      <sz val="13"/>
    </font>
    <font>
      <name val="Calibri"/>
      <i val="1"/>
      <color rgb="0057534E"/>
      <sz val="10"/>
    </font>
    <font>
      <name val="Calibri"/>
      <b val="1"/>
      <color rgb="001C1917"/>
      <sz val="10"/>
    </font>
    <font>
      <name val="Calibri"/>
      <color rgb="001C1917"/>
      <sz val="10"/>
    </font>
    <font>
      <name val="Calibri"/>
      <b val="1"/>
      <color rgb="00FFFFFF"/>
      <sz val="9"/>
    </font>
    <font>
      <name val="Calibri"/>
      <b val="1"/>
      <color rgb="0057534E"/>
      <sz val="9"/>
    </font>
    <font>
      <name val="Calibri"/>
      <b val="1"/>
      <color rgb="00B91C1C"/>
      <sz val="10"/>
    </font>
    <font>
      <name val="Calibri"/>
      <i val="1"/>
      <color rgb="0057534E"/>
      <sz val="9"/>
    </font>
  </fonts>
  <fills count="4">
    <fill>
      <patternFill/>
    </fill>
    <fill>
      <patternFill patternType="gray125"/>
    </fill>
    <fill>
      <patternFill patternType="solid">
        <fgColor rgb="00FFF8E7"/>
      </patternFill>
    </fill>
    <fill>
      <patternFill patternType="solid">
        <fgColor rgb="001C1917"/>
      </patternFill>
    </fill>
  </fills>
  <borders count="6">
    <border>
      <left/>
      <right/>
      <top/>
      <bottom/>
      <diagonal/>
    </border>
    <border>
      <left style="thin">
        <color rgb="00D6D3D1"/>
      </left>
      <right style="thin">
        <color rgb="00D6D3D1"/>
      </right>
      <top style="thin">
        <color rgb="00D6D3D1"/>
      </top>
      <bottom style="thin">
        <color rgb="00D6D3D1"/>
      </bottom>
    </border>
    <border>
      <left/>
      <right/>
      <top style="thin">
        <color rgb="00D6D3D1"/>
      </top>
      <bottom/>
      <diagonal/>
    </border>
    <border>
      <left/>
      <right style="thin">
        <color rgb="00D6D3D1"/>
      </right>
      <top style="thin">
        <color rgb="00D6D3D1"/>
      </top>
      <bottom/>
      <diagonal/>
    </border>
    <border>
      <left/>
      <right/>
      <top style="thin">
        <color rgb="00D6D3D1"/>
      </top>
      <bottom style="thin">
        <color rgb="00D6D3D1"/>
      </bottom>
      <diagonal/>
    </border>
    <border>
      <left/>
      <right style="thin">
        <color rgb="00D6D3D1"/>
      </right>
      <top style="thin">
        <color rgb="00D6D3D1"/>
      </top>
      <bottom style="thin">
        <color rgb="00D6D3D1"/>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pivotButton="0" quotePrefix="0" xfId="0"/>
    <xf numFmtId="0" fontId="0" fillId="0" borderId="4" pivotButton="0" quotePrefix="0" xfId="0"/>
    <xf numFmtId="0" fontId="0" fillId="0" borderId="5" pivotButton="0" quotePrefix="0" xfId="0"/>
    <xf numFmtId="164" fontId="5" fillId="2" borderId="1" pivotButton="0" quotePrefix="0" xfId="0"/>
    <xf numFmtId="3" fontId="5" fillId="2" borderId="1" pivotButton="0" quotePrefix="0" xfId="0"/>
    <xf numFmtId="0" fontId="6" fillId="3" borderId="1" applyAlignment="1" pivotButton="0" quotePrefix="0" xfId="0">
      <alignment vertical="center" wrapText="1"/>
    </xf>
    <xf numFmtId="0" fontId="7" fillId="0" borderId="0" pivotButton="0" quotePrefix="0" xfId="0"/>
    <xf numFmtId="0" fontId="5" fillId="0" borderId="1" applyAlignment="1" pivotButton="0" quotePrefix="0" xfId="0">
      <alignment vertical="top" wrapText="1"/>
    </xf>
    <xf numFmtId="0" fontId="5" fillId="2" borderId="1" applyAlignment="1" pivotButton="0" quotePrefix="0" xfId="0">
      <alignment vertical="top" wrapText="1"/>
    </xf>
    <xf numFmtId="0" fontId="8" fillId="0" borderId="1" applyAlignment="1" pivotButton="0" quotePrefix="0" xfId="0">
      <alignment vertical="top" wrapText="1"/>
    </xf>
    <xf numFmtId="0" fontId="6" fillId="3" borderId="1" pivotButton="0" quotePrefix="0" xfId="0"/>
    <xf numFmtId="0" fontId="5" fillId="0" borderId="1" pivotButton="0" quotePrefix="0" xfId="0"/>
    <xf numFmtId="0" fontId="0" fillId="2" borderId="1" pivotButton="0" quotePrefix="0" xfId="0"/>
    <xf numFmtId="3" fontId="0" fillId="2" borderId="1" pivotButton="0" quotePrefix="0" xfId="0"/>
    <xf numFmtId="3" fontId="4" fillId="0" borderId="1" pivotButton="0" quotePrefix="0" xfId="0"/>
    <xf numFmtId="0" fontId="5" fillId="0" borderId="0" pivotButton="0" quotePrefix="0" xfId="0"/>
    <xf numFmtId="0" fontId="9" fillId="0" borderId="0" pivotButton="0" quotePrefix="0" xfId="0"/>
  </cellXfs>
  <cellStyles count="1">
    <cellStyle name="Normal" xfId="0" builtinId="0" hidden="0"/>
  </cellStyles>
  <dxfs count="1">
    <dxf>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102"/>
  <sheetViews>
    <sheetView workbookViewId="0">
      <pane ySplit="12" topLeftCell="A13" activePane="bottomLeft" state="frozen"/>
      <selection pane="bottomLeft" activeCell="A1" sqref="A1"/>
    </sheetView>
  </sheetViews>
  <sheetFormatPr baseColWidth="8" defaultRowHeight="15"/>
  <cols>
    <col width="5" customWidth="1" min="1" max="1"/>
    <col width="46" customWidth="1" min="2" max="2"/>
    <col width="12" customWidth="1" min="3" max="3"/>
    <col width="30" customWidth="1" min="4" max="4"/>
    <col width="12" customWidth="1" min="5" max="5"/>
    <col width="30" customWidth="1" min="6" max="6"/>
    <col width="10" customWidth="1" min="7" max="7"/>
  </cols>
  <sheetData>
    <row r="1">
      <c r="A1" s="1" t="inlineStr">
        <is>
          <t>[ PROPERTY ADDRESS ]</t>
        </is>
      </c>
    </row>
    <row r="3">
      <c r="A3" s="2" t="inlineStr">
        <is>
          <t>MOVE-IN AND MOVE-OUT CONDITION REPORT</t>
        </is>
      </c>
    </row>
    <row r="4" ht="44" customHeight="1">
      <c r="A4" s="3" t="inlineStr">
        <is>
          <t>Walk every room with the tenant on the day they move in and mark each line Good, Fair wear or Damaged, with a photo number for anything that isn't Good. Walk the same list again at move-out. The last column marks a line Worse where the condition dropped; deduct only for those.</t>
        </is>
      </c>
    </row>
    <row r="6">
      <c r="B6" s="4" t="inlineStr">
        <is>
          <t>Owner (or representative)</t>
        </is>
      </c>
      <c r="D6" s="5" t="n"/>
      <c r="E6" s="6" t="n"/>
      <c r="F6" s="7" t="n"/>
    </row>
    <row r="7">
      <c r="B7" s="4" t="inlineStr">
        <is>
          <t>Tenant</t>
        </is>
      </c>
      <c r="D7" s="5" t="n"/>
      <c r="E7" s="6" t="n"/>
      <c r="F7" s="7" t="n"/>
    </row>
    <row r="8">
      <c r="B8" s="4" t="inlineStr">
        <is>
          <t>Move-in date</t>
        </is>
      </c>
      <c r="D8" s="8" t="n"/>
      <c r="E8" s="6" t="n"/>
      <c r="F8" s="7" t="n"/>
    </row>
    <row r="9">
      <c r="B9" s="4" t="inlineStr">
        <is>
          <t>Move-out date</t>
        </is>
      </c>
      <c r="D9" s="8" t="n"/>
      <c r="E9" s="6" t="n"/>
      <c r="F9" s="7" t="n"/>
    </row>
    <row r="10">
      <c r="B10" s="4" t="inlineStr">
        <is>
          <t>Deposit held, ₹</t>
        </is>
      </c>
      <c r="D10" s="9" t="n"/>
      <c r="E10" s="6" t="n"/>
      <c r="F10" s="7" t="n"/>
    </row>
    <row r="12" ht="28" customHeight="1">
      <c r="A12" s="10" t="inlineStr">
        <is>
          <t>#</t>
        </is>
      </c>
      <c r="B12" s="10" t="inlineStr">
        <is>
          <t>ITEM</t>
        </is>
      </c>
      <c r="C12" s="10" t="inlineStr">
        <is>
          <t>MOVE-IN</t>
        </is>
      </c>
      <c r="D12" s="10" t="inlineStr">
        <is>
          <t>MOVE-IN NOTE / PHOTO NO.</t>
        </is>
      </c>
      <c r="E12" s="10" t="inlineStr">
        <is>
          <t>MOVE-OUT</t>
        </is>
      </c>
      <c r="F12" s="10" t="inlineStr">
        <is>
          <t>MOVE-OUT NOTE / PHOTO NO.</t>
        </is>
      </c>
      <c r="G12" s="10" t="inlineStr">
        <is>
          <t>CHANGE</t>
        </is>
      </c>
    </row>
    <row r="13" ht="22" customHeight="1">
      <c r="A13" s="11" t="inlineStr">
        <is>
          <t>LIVING AND DINING</t>
        </is>
      </c>
    </row>
    <row r="14">
      <c r="A14" s="12" t="n">
        <v>1</v>
      </c>
      <c r="B14" s="12" t="inlineStr">
        <is>
          <t>Walls and paint: marks, damp patches, cracks</t>
        </is>
      </c>
      <c r="C14" s="13" t="n"/>
      <c r="D14" s="13" t="n"/>
      <c r="E14" s="13" t="n"/>
      <c r="F14" s="13" t="n"/>
      <c r="G14" s="14">
        <f>IF(OR(C14="",E14=""),"",IF(((E14="Damaged")*2+(E14="Fair wear"))&gt;((C14="Damaged")*2+(C14="Fair wear")),"Worse",""))</f>
        <v/>
      </c>
    </row>
    <row r="15">
      <c r="A15" s="12" t="n">
        <v>2</v>
      </c>
      <c r="B15" s="12" t="inlineStr">
        <is>
          <t>Floor: cracked or hollow tiles, stains</t>
        </is>
      </c>
      <c r="C15" s="13" t="n"/>
      <c r="D15" s="13" t="n"/>
      <c r="E15" s="13" t="n"/>
      <c r="F15" s="13" t="n"/>
      <c r="G15" s="14">
        <f>IF(OR(C15="",E15=""),"",IF(((E15="Damaged")*2+(E15="Fair wear"))&gt;((C15="Damaged")*2+(C15="Fair wear")),"Worse",""))</f>
        <v/>
      </c>
    </row>
    <row r="16">
      <c r="A16" s="12" t="n">
        <v>3</v>
      </c>
      <c r="B16" s="12" t="inlineStr">
        <is>
          <t>Main door, locks and windows, with glass, mesh and grills</t>
        </is>
      </c>
      <c r="C16" s="13" t="n"/>
      <c r="D16" s="13" t="n"/>
      <c r="E16" s="13" t="n"/>
      <c r="F16" s="13" t="n"/>
      <c r="G16" s="14">
        <f>IF(OR(C16="",E16=""),"",IF(((E16="Damaged")*2+(E16="Fair wear"))&gt;((C16="Damaged")*2+(C16="Fair wear")),"Worse",""))</f>
        <v/>
      </c>
    </row>
    <row r="17">
      <c r="A17" s="12" t="n">
        <v>4</v>
      </c>
      <c r="B17" s="12" t="inlineStr">
        <is>
          <t>Fans, lights and switches (count them)</t>
        </is>
      </c>
      <c r="C17" s="13" t="n"/>
      <c r="D17" s="13" t="n"/>
      <c r="E17" s="13" t="n"/>
      <c r="F17" s="13" t="n"/>
      <c r="G17" s="14">
        <f>IF(OR(C17="",E17=""),"",IF(((E17="Damaged")*2+(E17="Fair wear"))&gt;((C17="Damaged")*2+(C17="Fair wear")),"Worse",""))</f>
        <v/>
      </c>
    </row>
    <row r="18">
      <c r="A18" s="12" t="n">
        <v>5</v>
      </c>
      <c r="B18" s="12" t="inlineStr">
        <is>
          <t>Curtain rods and wall fittings</t>
        </is>
      </c>
      <c r="C18" s="13" t="n"/>
      <c r="D18" s="13" t="n"/>
      <c r="E18" s="13" t="n"/>
      <c r="F18" s="13" t="n"/>
      <c r="G18" s="14">
        <f>IF(OR(C18="",E18=""),"",IF(((E18="Damaged")*2+(E18="Fair wear"))&gt;((C18="Damaged")*2+(C18="Fair wear")),"Worse",""))</f>
        <v/>
      </c>
    </row>
    <row r="19">
      <c r="A19" s="12" t="n">
        <v>6</v>
      </c>
      <c r="B19" s="12" t="inlineStr">
        <is>
          <t>Furniture provided: list each piece</t>
        </is>
      </c>
      <c r="C19" s="13" t="n"/>
      <c r="D19" s="13" t="n"/>
      <c r="E19" s="13" t="n"/>
      <c r="F19" s="13" t="n"/>
      <c r="G19" s="14">
        <f>IF(OR(C19="",E19=""),"",IF(((E19="Damaged")*2+(E19="Fair wear"))&gt;((C19="Damaged")*2+(C19="Fair wear")),"Worse",""))</f>
        <v/>
      </c>
    </row>
    <row r="20" ht="22" customHeight="1">
      <c r="A20" s="11" t="inlineStr">
        <is>
          <t>KITCHEN</t>
        </is>
      </c>
    </row>
    <row r="21">
      <c r="A21" s="12" t="n">
        <v>7</v>
      </c>
      <c r="B21" s="12" t="inlineStr">
        <is>
          <t>Countertop and sink: chips, stains, any leak below</t>
        </is>
      </c>
      <c r="C21" s="13" t="n"/>
      <c r="D21" s="13" t="n"/>
      <c r="E21" s="13" t="n"/>
      <c r="F21" s="13" t="n"/>
      <c r="G21" s="14">
        <f>IF(OR(C21="",E21=""),"",IF(((E21="Damaged")*2+(E21="Fair wear"))&gt;((C21="Damaged")*2+(C21="Fair wear")),"Worse",""))</f>
        <v/>
      </c>
    </row>
    <row r="22">
      <c r="A22" s="12" t="n">
        <v>8</v>
      </c>
      <c r="B22" s="12" t="inlineStr">
        <is>
          <t>Cabinet shutters, hinges and drawers</t>
        </is>
      </c>
      <c r="C22" s="13" t="n"/>
      <c r="D22" s="13" t="n"/>
      <c r="E22" s="13" t="n"/>
      <c r="F22" s="13" t="n"/>
      <c r="G22" s="14">
        <f>IF(OR(C22="",E22=""),"",IF(((E22="Damaged")*2+(E22="Fair wear"))&gt;((C22="Damaged")*2+(C22="Fair wear")),"Worse",""))</f>
        <v/>
      </c>
    </row>
    <row r="23">
      <c r="A23" s="12" t="n">
        <v>9</v>
      </c>
      <c r="B23" s="12" t="inlineStr">
        <is>
          <t>Taps and water purifier</t>
        </is>
      </c>
      <c r="C23" s="13" t="n"/>
      <c r="D23" s="13" t="n"/>
      <c r="E23" s="13" t="n"/>
      <c r="F23" s="13" t="n"/>
      <c r="G23" s="14">
        <f>IF(OR(C23="",E23=""),"",IF(((E23="Damaged")*2+(E23="Fair wear"))&gt;((C23="Damaged")*2+(C23="Fair wear")),"Worse",""))</f>
        <v/>
      </c>
    </row>
    <row r="24">
      <c r="A24" s="12" t="n">
        <v>10</v>
      </c>
      <c r="B24" s="12" t="inlineStr">
        <is>
          <t>Chimney, hob and exhaust fan</t>
        </is>
      </c>
      <c r="C24" s="13" t="n"/>
      <c r="D24" s="13" t="n"/>
      <c r="E24" s="13" t="n"/>
      <c r="F24" s="13" t="n"/>
      <c r="G24" s="14">
        <f>IF(OR(C24="",E24=""),"",IF(((E24="Damaged")*2+(E24="Fair wear"))&gt;((C24="Damaged")*2+(C24="Fair wear")),"Worse",""))</f>
        <v/>
      </c>
    </row>
    <row r="25">
      <c r="A25" s="12" t="n">
        <v>11</v>
      </c>
      <c r="B25" s="12" t="inlineStr">
        <is>
          <t>Wall tiles and grout</t>
        </is>
      </c>
      <c r="C25" s="13" t="n"/>
      <c r="D25" s="13" t="n"/>
      <c r="E25" s="13" t="n"/>
      <c r="F25" s="13" t="n"/>
      <c r="G25" s="14">
        <f>IF(OR(C25="",E25=""),"",IF(((E25="Damaged")*2+(E25="Fair wear"))&gt;((C25="Damaged")*2+(C25="Fair wear")),"Worse",""))</f>
        <v/>
      </c>
    </row>
    <row r="26">
      <c r="A26" s="12" t="n">
        <v>12</v>
      </c>
      <c r="B26" s="12" t="inlineStr">
        <is>
          <t>Gas connection: cylinders and the connection book</t>
        </is>
      </c>
      <c r="C26" s="13" t="n"/>
      <c r="D26" s="13" t="n"/>
      <c r="E26" s="13" t="n"/>
      <c r="F26" s="13" t="n"/>
      <c r="G26" s="14">
        <f>IF(OR(C26="",E26=""),"",IF(((E26="Damaged")*2+(E26="Fair wear"))&gt;((C26="Damaged")*2+(C26="Fair wear")),"Worse",""))</f>
        <v/>
      </c>
    </row>
    <row r="27" ht="22" customHeight="1">
      <c r="A27" s="11" t="inlineStr">
        <is>
          <t>BEDROOM 1</t>
        </is>
      </c>
    </row>
    <row r="28">
      <c r="A28" s="12" t="n">
        <v>13</v>
      </c>
      <c r="B28" s="12" t="inlineStr">
        <is>
          <t>Walls and paint</t>
        </is>
      </c>
      <c r="C28" s="13" t="n"/>
      <c r="D28" s="13" t="n"/>
      <c r="E28" s="13" t="n"/>
      <c r="F28" s="13" t="n"/>
      <c r="G28" s="14">
        <f>IF(OR(C28="",E28=""),"",IF(((E28="Damaged")*2+(E28="Fair wear"))&gt;((C28="Damaged")*2+(C28="Fair wear")),"Worse",""))</f>
        <v/>
      </c>
    </row>
    <row r="29">
      <c r="A29" s="12" t="n">
        <v>14</v>
      </c>
      <c r="B29" s="12" t="inlineStr">
        <is>
          <t>Floor</t>
        </is>
      </c>
      <c r="C29" s="13" t="n"/>
      <c r="D29" s="13" t="n"/>
      <c r="E29" s="13" t="n"/>
      <c r="F29" s="13" t="n"/>
      <c r="G29" s="14">
        <f>IF(OR(C29="",E29=""),"",IF(((E29="Damaged")*2+(E29="Fair wear"))&gt;((C29="Damaged")*2+(C29="Fair wear")),"Worse",""))</f>
        <v/>
      </c>
    </row>
    <row r="30">
      <c r="A30" s="12" t="n">
        <v>15</v>
      </c>
      <c r="B30" s="12" t="inlineStr">
        <is>
          <t>Wardrobe shutters, locks and keys</t>
        </is>
      </c>
      <c r="C30" s="13" t="n"/>
      <c r="D30" s="13" t="n"/>
      <c r="E30" s="13" t="n"/>
      <c r="F30" s="13" t="n"/>
      <c r="G30" s="14">
        <f>IF(OR(C30="",E30=""),"",IF(((E30="Damaged")*2+(E30="Fair wear"))&gt;((C30="Damaged")*2+(C30="Fair wear")),"Worse",""))</f>
        <v/>
      </c>
    </row>
    <row r="31">
      <c r="A31" s="12" t="n">
        <v>16</v>
      </c>
      <c r="B31" s="12" t="inlineStr">
        <is>
          <t>Fans, lights, switches and AC, with its remote</t>
        </is>
      </c>
      <c r="C31" s="13" t="n"/>
      <c r="D31" s="13" t="n"/>
      <c r="E31" s="13" t="n"/>
      <c r="F31" s="13" t="n"/>
      <c r="G31" s="14">
        <f>IF(OR(C31="",E31=""),"",IF(((E31="Damaged")*2+(E31="Fair wear"))&gt;((C31="Damaged")*2+(C31="Fair wear")),"Worse",""))</f>
        <v/>
      </c>
    </row>
    <row r="32">
      <c r="A32" s="12" t="n">
        <v>17</v>
      </c>
      <c r="B32" s="12" t="inlineStr">
        <is>
          <t>Windows, mesh and curtains</t>
        </is>
      </c>
      <c r="C32" s="13" t="n"/>
      <c r="D32" s="13" t="n"/>
      <c r="E32" s="13" t="n"/>
      <c r="F32" s="13" t="n"/>
      <c r="G32" s="14">
        <f>IF(OR(C32="",E32=""),"",IF(((E32="Damaged")*2+(E32="Fair wear"))&gt;((C32="Damaged")*2+(C32="Fair wear")),"Worse",""))</f>
        <v/>
      </c>
    </row>
    <row r="33">
      <c r="A33" s="12" t="n">
        <v>18</v>
      </c>
      <c r="B33" s="12" t="inlineStr">
        <is>
          <t>Bed and mattress, if provided</t>
        </is>
      </c>
      <c r="C33" s="13" t="n"/>
      <c r="D33" s="13" t="n"/>
      <c r="E33" s="13" t="n"/>
      <c r="F33" s="13" t="n"/>
      <c r="G33" s="14">
        <f>IF(OR(C33="",E33=""),"",IF(((E33="Damaged")*2+(E33="Fair wear"))&gt;((C33="Damaged")*2+(C33="Fair wear")),"Worse",""))</f>
        <v/>
      </c>
    </row>
    <row r="34" ht="22" customHeight="1">
      <c r="A34" s="11" t="inlineStr">
        <is>
          <t>BEDROOM 2</t>
        </is>
      </c>
    </row>
    <row r="35">
      <c r="A35" s="12" t="n">
        <v>19</v>
      </c>
      <c r="B35" s="12" t="inlineStr">
        <is>
          <t>Walls and paint</t>
        </is>
      </c>
      <c r="C35" s="13" t="n"/>
      <c r="D35" s="13" t="n"/>
      <c r="E35" s="13" t="n"/>
      <c r="F35" s="13" t="n"/>
      <c r="G35" s="14">
        <f>IF(OR(C35="",E35=""),"",IF(((E35="Damaged")*2+(E35="Fair wear"))&gt;((C35="Damaged")*2+(C35="Fair wear")),"Worse",""))</f>
        <v/>
      </c>
    </row>
    <row r="36">
      <c r="A36" s="12" t="n">
        <v>20</v>
      </c>
      <c r="B36" s="12" t="inlineStr">
        <is>
          <t>Floor</t>
        </is>
      </c>
      <c r="C36" s="13" t="n"/>
      <c r="D36" s="13" t="n"/>
      <c r="E36" s="13" t="n"/>
      <c r="F36" s="13" t="n"/>
      <c r="G36" s="14">
        <f>IF(OR(C36="",E36=""),"",IF(((E36="Damaged")*2+(E36="Fair wear"))&gt;((C36="Damaged")*2+(C36="Fair wear")),"Worse",""))</f>
        <v/>
      </c>
    </row>
    <row r="37">
      <c r="A37" s="12" t="n">
        <v>21</v>
      </c>
      <c r="B37" s="12" t="inlineStr">
        <is>
          <t>Wardrobe shutters, locks and keys</t>
        </is>
      </c>
      <c r="C37" s="13" t="n"/>
      <c r="D37" s="13" t="n"/>
      <c r="E37" s="13" t="n"/>
      <c r="F37" s="13" t="n"/>
      <c r="G37" s="14">
        <f>IF(OR(C37="",E37=""),"",IF(((E37="Damaged")*2+(E37="Fair wear"))&gt;((C37="Damaged")*2+(C37="Fair wear")),"Worse",""))</f>
        <v/>
      </c>
    </row>
    <row r="38">
      <c r="A38" s="12" t="n">
        <v>22</v>
      </c>
      <c r="B38" s="12" t="inlineStr">
        <is>
          <t>Fans, lights, switches and AC, with its remote</t>
        </is>
      </c>
      <c r="C38" s="13" t="n"/>
      <c r="D38" s="13" t="n"/>
      <c r="E38" s="13" t="n"/>
      <c r="F38" s="13" t="n"/>
      <c r="G38" s="14">
        <f>IF(OR(C38="",E38=""),"",IF(((E38="Damaged")*2+(E38="Fair wear"))&gt;((C38="Damaged")*2+(C38="Fair wear")),"Worse",""))</f>
        <v/>
      </c>
    </row>
    <row r="39">
      <c r="A39" s="12" t="n">
        <v>23</v>
      </c>
      <c r="B39" s="12" t="inlineStr">
        <is>
          <t>Windows, mesh and curtains</t>
        </is>
      </c>
      <c r="C39" s="13" t="n"/>
      <c r="D39" s="13" t="n"/>
      <c r="E39" s="13" t="n"/>
      <c r="F39" s="13" t="n"/>
      <c r="G39" s="14">
        <f>IF(OR(C39="",E39=""),"",IF(((E39="Damaged")*2+(E39="Fair wear"))&gt;((C39="Damaged")*2+(C39="Fair wear")),"Worse",""))</f>
        <v/>
      </c>
    </row>
    <row r="40">
      <c r="A40" s="12" t="n">
        <v>24</v>
      </c>
      <c r="B40" s="12" t="inlineStr">
        <is>
          <t>Bed and mattress, if provided</t>
        </is>
      </c>
      <c r="C40" s="13" t="n"/>
      <c r="D40" s="13" t="n"/>
      <c r="E40" s="13" t="n"/>
      <c r="F40" s="13" t="n"/>
      <c r="G40" s="14">
        <f>IF(OR(C40="",E40=""),"",IF(((E40="Damaged")*2+(E40="Fair wear"))&gt;((C40="Damaged")*2+(C40="Fair wear")),"Worse",""))</f>
        <v/>
      </c>
    </row>
    <row r="41" ht="22" customHeight="1">
      <c r="A41" s="11" t="inlineStr">
        <is>
          <t>BEDROOM 3</t>
        </is>
      </c>
    </row>
    <row r="42">
      <c r="A42" s="12" t="n">
        <v>25</v>
      </c>
      <c r="B42" s="12" t="inlineStr">
        <is>
          <t>Walls and paint</t>
        </is>
      </c>
      <c r="C42" s="13" t="n"/>
      <c r="D42" s="13" t="n"/>
      <c r="E42" s="13" t="n"/>
      <c r="F42" s="13" t="n"/>
      <c r="G42" s="14">
        <f>IF(OR(C42="",E42=""),"",IF(((E42="Damaged")*2+(E42="Fair wear"))&gt;((C42="Damaged")*2+(C42="Fair wear")),"Worse",""))</f>
        <v/>
      </c>
    </row>
    <row r="43">
      <c r="A43" s="12" t="n">
        <v>26</v>
      </c>
      <c r="B43" s="12" t="inlineStr">
        <is>
          <t>Floor</t>
        </is>
      </c>
      <c r="C43" s="13" t="n"/>
      <c r="D43" s="13" t="n"/>
      <c r="E43" s="13" t="n"/>
      <c r="F43" s="13" t="n"/>
      <c r="G43" s="14">
        <f>IF(OR(C43="",E43=""),"",IF(((E43="Damaged")*2+(E43="Fair wear"))&gt;((C43="Damaged")*2+(C43="Fair wear")),"Worse",""))</f>
        <v/>
      </c>
    </row>
    <row r="44">
      <c r="A44" s="12" t="n">
        <v>27</v>
      </c>
      <c r="B44" s="12" t="inlineStr">
        <is>
          <t>Wardrobe shutters, locks and keys</t>
        </is>
      </c>
      <c r="C44" s="13" t="n"/>
      <c r="D44" s="13" t="n"/>
      <c r="E44" s="13" t="n"/>
      <c r="F44" s="13" t="n"/>
      <c r="G44" s="14">
        <f>IF(OR(C44="",E44=""),"",IF(((E44="Damaged")*2+(E44="Fair wear"))&gt;((C44="Damaged")*2+(C44="Fair wear")),"Worse",""))</f>
        <v/>
      </c>
    </row>
    <row r="45">
      <c r="A45" s="12" t="n">
        <v>28</v>
      </c>
      <c r="B45" s="12" t="inlineStr">
        <is>
          <t>Fans, lights, switches and AC, with its remote</t>
        </is>
      </c>
      <c r="C45" s="13" t="n"/>
      <c r="D45" s="13" t="n"/>
      <c r="E45" s="13" t="n"/>
      <c r="F45" s="13" t="n"/>
      <c r="G45" s="14">
        <f>IF(OR(C45="",E45=""),"",IF(((E45="Damaged")*2+(E45="Fair wear"))&gt;((C45="Damaged")*2+(C45="Fair wear")),"Worse",""))</f>
        <v/>
      </c>
    </row>
    <row r="46">
      <c r="A46" s="12" t="n">
        <v>29</v>
      </c>
      <c r="B46" s="12" t="inlineStr">
        <is>
          <t>Windows, mesh and curtains</t>
        </is>
      </c>
      <c r="C46" s="13" t="n"/>
      <c r="D46" s="13" t="n"/>
      <c r="E46" s="13" t="n"/>
      <c r="F46" s="13" t="n"/>
      <c r="G46" s="14">
        <f>IF(OR(C46="",E46=""),"",IF(((E46="Damaged")*2+(E46="Fair wear"))&gt;((C46="Damaged")*2+(C46="Fair wear")),"Worse",""))</f>
        <v/>
      </c>
    </row>
    <row r="47">
      <c r="A47" s="12" t="n">
        <v>30</v>
      </c>
      <c r="B47" s="12" t="inlineStr">
        <is>
          <t>Bed and mattress, if provided</t>
        </is>
      </c>
      <c r="C47" s="13" t="n"/>
      <c r="D47" s="13" t="n"/>
      <c r="E47" s="13" t="n"/>
      <c r="F47" s="13" t="n"/>
      <c r="G47" s="14">
        <f>IF(OR(C47="",E47=""),"",IF(((E47="Damaged")*2+(E47="Fair wear"))&gt;((C47="Damaged")*2+(C47="Fair wear")),"Worse",""))</f>
        <v/>
      </c>
    </row>
    <row r="48" ht="22" customHeight="1">
      <c r="A48" s="11" t="inlineStr">
        <is>
          <t>BATHROOM 1</t>
        </is>
      </c>
    </row>
    <row r="49">
      <c r="A49" s="12" t="n">
        <v>31</v>
      </c>
      <c r="B49" s="12" t="inlineStr">
        <is>
          <t>Wall and floor tiles, grout, any cracks</t>
        </is>
      </c>
      <c r="C49" s="13" t="n"/>
      <c r="D49" s="13" t="n"/>
      <c r="E49" s="13" t="n"/>
      <c r="F49" s="13" t="n"/>
      <c r="G49" s="14">
        <f>IF(OR(C49="",E49=""),"",IF(((E49="Damaged")*2+(E49="Fair wear"))&gt;((C49="Damaged")*2+(C49="Fair wear")),"Worse",""))</f>
        <v/>
      </c>
    </row>
    <row r="50">
      <c r="A50" s="12" t="n">
        <v>32</v>
      </c>
      <c r="B50" s="12" t="inlineStr">
        <is>
          <t>WC, flush and health faucet</t>
        </is>
      </c>
      <c r="C50" s="13" t="n"/>
      <c r="D50" s="13" t="n"/>
      <c r="E50" s="13" t="n"/>
      <c r="F50" s="13" t="n"/>
      <c r="G50" s="14">
        <f>IF(OR(C50="",E50=""),"",IF(((E50="Damaged")*2+(E50="Fair wear"))&gt;((C50="Damaged")*2+(C50="Fair wear")),"Worse",""))</f>
        <v/>
      </c>
    </row>
    <row r="51">
      <c r="A51" s="12" t="n">
        <v>33</v>
      </c>
      <c r="B51" s="12" t="inlineStr">
        <is>
          <t>Taps, shower and geyser</t>
        </is>
      </c>
      <c r="C51" s="13" t="n"/>
      <c r="D51" s="13" t="n"/>
      <c r="E51" s="13" t="n"/>
      <c r="F51" s="13" t="n"/>
      <c r="G51" s="14">
        <f>IF(OR(C51="",E51=""),"",IF(((E51="Damaged")*2+(E51="Fair wear"))&gt;((C51="Damaged")*2+(C51="Fair wear")),"Worse",""))</f>
        <v/>
      </c>
    </row>
    <row r="52">
      <c r="A52" s="12" t="n">
        <v>34</v>
      </c>
      <c r="B52" s="12" t="inlineStr">
        <is>
          <t>Washbasin, mirror and accessories</t>
        </is>
      </c>
      <c r="C52" s="13" t="n"/>
      <c r="D52" s="13" t="n"/>
      <c r="E52" s="13" t="n"/>
      <c r="F52" s="13" t="n"/>
      <c r="G52" s="14">
        <f>IF(OR(C52="",E52=""),"",IF(((E52="Damaged")*2+(E52="Fair wear"))&gt;((C52="Damaged")*2+(C52="Fair wear")),"Worse",""))</f>
        <v/>
      </c>
    </row>
    <row r="53">
      <c r="A53" s="12" t="n">
        <v>35</v>
      </c>
      <c r="B53" s="12" t="inlineStr">
        <is>
          <t>Drain runs freely; no damp on the wall outside</t>
        </is>
      </c>
      <c r="C53" s="13" t="n"/>
      <c r="D53" s="13" t="n"/>
      <c r="E53" s="13" t="n"/>
      <c r="F53" s="13" t="n"/>
      <c r="G53" s="14">
        <f>IF(OR(C53="",E53=""),"",IF(((E53="Damaged")*2+(E53="Fair wear"))&gt;((C53="Damaged")*2+(C53="Fair wear")),"Worse",""))</f>
        <v/>
      </c>
    </row>
    <row r="54" ht="22" customHeight="1">
      <c r="A54" s="11" t="inlineStr">
        <is>
          <t>BATHROOM 2</t>
        </is>
      </c>
    </row>
    <row r="55">
      <c r="A55" s="12" t="n">
        <v>36</v>
      </c>
      <c r="B55" s="12" t="inlineStr">
        <is>
          <t>Wall and floor tiles, grout, any cracks</t>
        </is>
      </c>
      <c r="C55" s="13" t="n"/>
      <c r="D55" s="13" t="n"/>
      <c r="E55" s="13" t="n"/>
      <c r="F55" s="13" t="n"/>
      <c r="G55" s="14">
        <f>IF(OR(C55="",E55=""),"",IF(((E55="Damaged")*2+(E55="Fair wear"))&gt;((C55="Damaged")*2+(C55="Fair wear")),"Worse",""))</f>
        <v/>
      </c>
    </row>
    <row r="56">
      <c r="A56" s="12" t="n">
        <v>37</v>
      </c>
      <c r="B56" s="12" t="inlineStr">
        <is>
          <t>WC, flush and health faucet</t>
        </is>
      </c>
      <c r="C56" s="13" t="n"/>
      <c r="D56" s="13" t="n"/>
      <c r="E56" s="13" t="n"/>
      <c r="F56" s="13" t="n"/>
      <c r="G56" s="14">
        <f>IF(OR(C56="",E56=""),"",IF(((E56="Damaged")*2+(E56="Fair wear"))&gt;((C56="Damaged")*2+(C56="Fair wear")),"Worse",""))</f>
        <v/>
      </c>
    </row>
    <row r="57">
      <c r="A57" s="12" t="n">
        <v>38</v>
      </c>
      <c r="B57" s="12" t="inlineStr">
        <is>
          <t>Taps, shower and geyser</t>
        </is>
      </c>
      <c r="C57" s="13" t="n"/>
      <c r="D57" s="13" t="n"/>
      <c r="E57" s="13" t="n"/>
      <c r="F57" s="13" t="n"/>
      <c r="G57" s="14">
        <f>IF(OR(C57="",E57=""),"",IF(((E57="Damaged")*2+(E57="Fair wear"))&gt;((C57="Damaged")*2+(C57="Fair wear")),"Worse",""))</f>
        <v/>
      </c>
    </row>
    <row r="58">
      <c r="A58" s="12" t="n">
        <v>39</v>
      </c>
      <c r="B58" s="12" t="inlineStr">
        <is>
          <t>Washbasin, mirror and accessories</t>
        </is>
      </c>
      <c r="C58" s="13" t="n"/>
      <c r="D58" s="13" t="n"/>
      <c r="E58" s="13" t="n"/>
      <c r="F58" s="13" t="n"/>
      <c r="G58" s="14">
        <f>IF(OR(C58="",E58=""),"",IF(((E58="Damaged")*2+(E58="Fair wear"))&gt;((C58="Damaged")*2+(C58="Fair wear")),"Worse",""))</f>
        <v/>
      </c>
    </row>
    <row r="59">
      <c r="A59" s="12" t="n">
        <v>40</v>
      </c>
      <c r="B59" s="12" t="inlineStr">
        <is>
          <t>Drain runs freely; no damp on the wall outside</t>
        </is>
      </c>
      <c r="C59" s="13" t="n"/>
      <c r="D59" s="13" t="n"/>
      <c r="E59" s="13" t="n"/>
      <c r="F59" s="13" t="n"/>
      <c r="G59" s="14">
        <f>IF(OR(C59="",E59=""),"",IF(((E59="Damaged")*2+(E59="Fair wear"))&gt;((C59="Damaged")*2+(C59="Fair wear")),"Worse",""))</f>
        <v/>
      </c>
    </row>
    <row r="60" ht="22" customHeight="1">
      <c r="A60" s="11" t="inlineStr">
        <is>
          <t>BALCONY AND UTILITY</t>
        </is>
      </c>
    </row>
    <row r="61">
      <c r="A61" s="12" t="n">
        <v>41</v>
      </c>
      <c r="B61" s="12" t="inlineStr">
        <is>
          <t>Floor and drain</t>
        </is>
      </c>
      <c r="C61" s="13" t="n"/>
      <c r="D61" s="13" t="n"/>
      <c r="E61" s="13" t="n"/>
      <c r="F61" s="13" t="n"/>
      <c r="G61" s="14">
        <f>IF(OR(C61="",E61=""),"",IF(((E61="Damaged")*2+(E61="Fair wear"))&gt;((C61="Damaged")*2+(C61="Fair wear")),"Worse",""))</f>
        <v/>
      </c>
    </row>
    <row r="62">
      <c r="A62" s="12" t="n">
        <v>42</v>
      </c>
      <c r="B62" s="12" t="inlineStr">
        <is>
          <t>Grill and clothesline</t>
        </is>
      </c>
      <c r="C62" s="13" t="n"/>
      <c r="D62" s="13" t="n"/>
      <c r="E62" s="13" t="n"/>
      <c r="F62" s="13" t="n"/>
      <c r="G62" s="14">
        <f>IF(OR(C62="",E62=""),"",IF(((E62="Damaged")*2+(E62="Fair wear"))&gt;((C62="Damaged")*2+(C62="Fair wear")),"Worse",""))</f>
        <v/>
      </c>
    </row>
    <row r="63">
      <c r="A63" s="12" t="n">
        <v>43</v>
      </c>
      <c r="B63" s="12" t="inlineStr">
        <is>
          <t>Washing machine point and tap</t>
        </is>
      </c>
      <c r="C63" s="13" t="n"/>
      <c r="D63" s="13" t="n"/>
      <c r="E63" s="13" t="n"/>
      <c r="F63" s="13" t="n"/>
      <c r="G63" s="14">
        <f>IF(OR(C63="",E63=""),"",IF(((E63="Damaged")*2+(E63="Fair wear"))&gt;((C63="Damaged")*2+(C63="Fair wear")),"Worse",""))</f>
        <v/>
      </c>
    </row>
    <row r="64" ht="22" customHeight="1">
      <c r="A64" s="11" t="inlineStr">
        <is>
          <t>FITTINGS AND APPLIANCES</t>
        </is>
      </c>
    </row>
    <row r="65">
      <c r="A65" s="12" t="n">
        <v>44</v>
      </c>
      <c r="B65" s="12" t="inlineStr">
        <is>
          <t>Inverter and battery</t>
        </is>
      </c>
      <c r="C65" s="13" t="n"/>
      <c r="D65" s="13" t="n"/>
      <c r="E65" s="13" t="n"/>
      <c r="F65" s="13" t="n"/>
      <c r="G65" s="14">
        <f>IF(OR(C65="",E65=""),"",IF(((E65="Damaged")*2+(E65="Fair wear"))&gt;((C65="Damaged")*2+(C65="Fair wear")),"Worse",""))</f>
        <v/>
      </c>
    </row>
    <row r="66">
      <c r="A66" s="12" t="n">
        <v>45</v>
      </c>
      <c r="B66" s="12" t="inlineStr">
        <is>
          <t>Water pump and overhead tank</t>
        </is>
      </c>
      <c r="C66" s="13" t="n"/>
      <c r="D66" s="13" t="n"/>
      <c r="E66" s="13" t="n"/>
      <c r="F66" s="13" t="n"/>
      <c r="G66" s="14">
        <f>IF(OR(C66="",E66=""),"",IF(((E66="Damaged")*2+(E66="Fair wear"))&gt;((C66="Damaged")*2+(C66="Fair wear")),"Worse",""))</f>
        <v/>
      </c>
    </row>
    <row r="67">
      <c r="A67" s="12" t="n">
        <v>46</v>
      </c>
      <c r="B67" s="12" t="inlineStr">
        <is>
          <t>Appliances provided (fridge, washing machine, TV): make, and working</t>
        </is>
      </c>
      <c r="C67" s="13" t="n"/>
      <c r="D67" s="13" t="n"/>
      <c r="E67" s="13" t="n"/>
      <c r="F67" s="13" t="n"/>
      <c r="G67" s="14">
        <f>IF(OR(C67="",E67=""),"",IF(((E67="Damaged")*2+(E67="Fair wear"))&gt;((C67="Damaged")*2+(C67="Fair wear")),"Worse",""))</f>
        <v/>
      </c>
    </row>
    <row r="68">
      <c r="A68" s="12" t="n">
        <v>47</v>
      </c>
      <c r="B68" s="12" t="inlineStr">
        <is>
          <t>Doorbell, intercom or CCTV</t>
        </is>
      </c>
      <c r="C68" s="13" t="n"/>
      <c r="D68" s="13" t="n"/>
      <c r="E68" s="13" t="n"/>
      <c r="F68" s="13" t="n"/>
      <c r="G68" s="14">
        <f>IF(OR(C68="",E68=""),"",IF(((E68="Damaged")*2+(E68="Fair wear"))&gt;((C68="Damaged")*2+(C68="Fair wear")),"Worse",""))</f>
        <v/>
      </c>
    </row>
    <row r="69" ht="22" customHeight="1">
      <c r="A69" s="11" t="inlineStr">
        <is>
          <t>OUTSIDE, FOR AN INDEPENDENT HOUSE</t>
        </is>
      </c>
    </row>
    <row r="70">
      <c r="A70" s="12" t="n">
        <v>48</v>
      </c>
      <c r="B70" s="12" t="inlineStr">
        <is>
          <t>Compound wall and gate</t>
        </is>
      </c>
      <c r="C70" s="13" t="n"/>
      <c r="D70" s="13" t="n"/>
      <c r="E70" s="13" t="n"/>
      <c r="F70" s="13" t="n"/>
      <c r="G70" s="14">
        <f>IF(OR(C70="",E70=""),"",IF(((E70="Damaged")*2+(E70="Fair wear"))&gt;((C70="Damaged")*2+(C70="Fair wear")),"Worse",""))</f>
        <v/>
      </c>
    </row>
    <row r="71">
      <c r="A71" s="12" t="n">
        <v>49</v>
      </c>
      <c r="B71" s="12" t="inlineStr">
        <is>
          <t>Well, motor and pump house</t>
        </is>
      </c>
      <c r="C71" s="13" t="n"/>
      <c r="D71" s="13" t="n"/>
      <c r="E71" s="13" t="n"/>
      <c r="F71" s="13" t="n"/>
      <c r="G71" s="14">
        <f>IF(OR(C71="",E71=""),"",IF(((E71="Damaged")*2+(E71="Fair wear"))&gt;((C71="Damaged")*2+(C71="Fair wear")),"Worse",""))</f>
        <v/>
      </c>
    </row>
    <row r="72">
      <c r="A72" s="12" t="n">
        <v>50</v>
      </c>
      <c r="B72" s="12" t="inlineStr">
        <is>
          <t>Car porch and sit-out</t>
        </is>
      </c>
      <c r="C72" s="13" t="n"/>
      <c r="D72" s="13" t="n"/>
      <c r="E72" s="13" t="n"/>
      <c r="F72" s="13" t="n"/>
      <c r="G72" s="14">
        <f>IF(OR(C72="",E72=""),"",IF(((E72="Damaged")*2+(E72="Fair wear"))&gt;((C72="Damaged")*2+(C72="Fair wear")),"Worse",""))</f>
        <v/>
      </c>
    </row>
    <row r="73">
      <c r="A73" s="12" t="n">
        <v>51</v>
      </c>
      <c r="B73" s="12" t="inlineStr">
        <is>
          <t>Terrace: waterproofing, no standing water, drain outlets clear</t>
        </is>
      </c>
      <c r="C73" s="13" t="n"/>
      <c r="D73" s="13" t="n"/>
      <c r="E73" s="13" t="n"/>
      <c r="F73" s="13" t="n"/>
      <c r="G73" s="14">
        <f>IF(OR(C73="",E73=""),"",IF(((E73="Damaged")*2+(E73="Fair wear"))&gt;((C73="Damaged")*2+(C73="Fair wear")),"Worse",""))</f>
        <v/>
      </c>
    </row>
    <row r="74">
      <c r="A74" s="12" t="n">
        <v>52</v>
      </c>
      <c r="B74" s="12" t="inlineStr">
        <is>
          <t>Roof tiles or sheets: none cracked or missing</t>
        </is>
      </c>
      <c r="C74" s="13" t="n"/>
      <c r="D74" s="13" t="n"/>
      <c r="E74" s="13" t="n"/>
      <c r="F74" s="13" t="n"/>
      <c r="G74" s="14">
        <f>IF(OR(C74="",E74=""),"",IF(((E74="Damaged")*2+(E74="Fair wear"))&gt;((C74="Damaged")*2+(C74="Fair wear")),"Worse",""))</f>
        <v/>
      </c>
    </row>
    <row r="75">
      <c r="A75" s="12" t="n">
        <v>53</v>
      </c>
      <c r="B75" s="12" t="inlineStr">
        <is>
          <t>Garden and trees near the house</t>
        </is>
      </c>
      <c r="C75" s="13" t="n"/>
      <c r="D75" s="13" t="n"/>
      <c r="E75" s="13" t="n"/>
      <c r="F75" s="13" t="n"/>
      <c r="G75" s="14">
        <f>IF(OR(C75="",E75=""),"",IF(((E75="Damaged")*2+(E75="Fair wear"))&gt;((C75="Damaged")*2+(C75="Fair wear")),"Worse",""))</f>
        <v/>
      </c>
    </row>
    <row r="77">
      <c r="B77" s="15" t="inlineStr">
        <is>
          <t>READING</t>
        </is>
      </c>
      <c r="C77" s="15" t="inlineStr">
        <is>
          <t>AT MOVE-IN</t>
        </is>
      </c>
      <c r="D77" s="7" t="n"/>
      <c r="E77" s="15" t="inlineStr">
        <is>
          <t>AT MOVE-OUT</t>
        </is>
      </c>
      <c r="F77" s="7" t="n"/>
    </row>
    <row r="78">
      <c r="B78" s="16" t="inlineStr">
        <is>
          <t>Electricity meter</t>
        </is>
      </c>
      <c r="C78" s="17" t="n"/>
      <c r="D78" s="7" t="n"/>
      <c r="E78" s="17" t="n"/>
      <c r="F78" s="7" t="n"/>
    </row>
    <row r="79">
      <c r="B79" s="16" t="inlineStr">
        <is>
          <t>Water meter</t>
        </is>
      </c>
      <c r="C79" s="17" t="n"/>
      <c r="D79" s="7" t="n"/>
      <c r="E79" s="17" t="n"/>
      <c r="F79" s="7" t="n"/>
    </row>
    <row r="80">
      <c r="B80" s="16" t="inlineStr">
        <is>
          <t>Gas meter</t>
        </is>
      </c>
      <c r="C80" s="17" t="n"/>
      <c r="D80" s="7" t="n"/>
      <c r="E80" s="17" t="n"/>
      <c r="F80" s="7" t="n"/>
    </row>
    <row r="81">
      <c r="B81" s="16" t="inlineStr">
        <is>
          <t>Keys, cards and remotes</t>
        </is>
      </c>
      <c r="C81" s="17" t="n"/>
      <c r="D81" s="7" t="n"/>
      <c r="E81" s="17" t="n"/>
      <c r="F81" s="7" t="n"/>
    </row>
    <row r="83">
      <c r="B83" s="4" t="inlineStr">
        <is>
          <t>Deductions from the deposit (only for lines marked Worse, beyond fair wear)</t>
        </is>
      </c>
    </row>
    <row r="84">
      <c r="A84" s="15" t="inlineStr">
        <is>
          <t>#</t>
        </is>
      </c>
      <c r="B84" s="15" t="inlineStr">
        <is>
          <t>WHAT FOR</t>
        </is>
      </c>
      <c r="C84" s="6" t="n"/>
      <c r="D84" s="7" t="n"/>
      <c r="E84" s="15" t="inlineStr">
        <is>
          <t>LINE NO.</t>
        </is>
      </c>
      <c r="F84" s="15" t="inlineStr">
        <is>
          <t>AMOUNT ₹</t>
        </is>
      </c>
    </row>
    <row r="85">
      <c r="A85" s="16" t="n">
        <v>1</v>
      </c>
      <c r="B85" s="17" t="n"/>
      <c r="C85" s="6" t="n"/>
      <c r="D85" s="7" t="n"/>
      <c r="E85" s="17" t="n"/>
      <c r="F85" s="18" t="n"/>
    </row>
    <row r="86">
      <c r="A86" s="16" t="n">
        <v>2</v>
      </c>
      <c r="B86" s="17" t="n"/>
      <c r="C86" s="6" t="n"/>
      <c r="D86" s="7" t="n"/>
      <c r="E86" s="17" t="n"/>
      <c r="F86" s="18" t="n"/>
    </row>
    <row r="87">
      <c r="A87" s="16" t="n">
        <v>3</v>
      </c>
      <c r="B87" s="17" t="n"/>
      <c r="C87" s="6" t="n"/>
      <c r="D87" s="7" t="n"/>
      <c r="E87" s="17" t="n"/>
      <c r="F87" s="18" t="n"/>
    </row>
    <row r="88">
      <c r="A88" s="16" t="n">
        <v>4</v>
      </c>
      <c r="B88" s="17" t="n"/>
      <c r="C88" s="6" t="n"/>
      <c r="D88" s="7" t="n"/>
      <c r="E88" s="17" t="n"/>
      <c r="F88" s="18" t="n"/>
    </row>
    <row r="89">
      <c r="A89" s="16" t="n">
        <v>5</v>
      </c>
      <c r="B89" s="17" t="n"/>
      <c r="C89" s="6" t="n"/>
      <c r="D89" s="7" t="n"/>
      <c r="E89" s="17" t="n"/>
      <c r="F89" s="18" t="n"/>
    </row>
    <row r="90">
      <c r="A90" s="16" t="n">
        <v>6</v>
      </c>
      <c r="B90" s="17" t="n"/>
      <c r="C90" s="6" t="n"/>
      <c r="D90" s="7" t="n"/>
      <c r="E90" s="17" t="n"/>
      <c r="F90" s="18" t="n"/>
    </row>
    <row r="92">
      <c r="B92" s="4" t="inlineStr">
        <is>
          <t>Deposit held</t>
        </is>
      </c>
      <c r="F92" s="19">
        <f>$D$10</f>
        <v/>
      </c>
    </row>
    <row r="93">
      <c r="B93" s="4" t="inlineStr">
        <is>
          <t>Deductions</t>
        </is>
      </c>
      <c r="F93" s="19">
        <f>SUM(F85:F90)</f>
        <v/>
      </c>
    </row>
    <row r="94">
      <c r="B94" s="4" t="inlineStr">
        <is>
          <t>Refund to the tenant</t>
        </is>
      </c>
      <c r="F94" s="19">
        <f>MAX(0,$D$10-SUM(F85:F90))</f>
        <v/>
      </c>
    </row>
    <row r="95">
      <c r="B95" s="4" t="inlineStr">
        <is>
          <t>Still owed by the tenant, beyond the deposit</t>
        </is>
      </c>
      <c r="F95" s="19">
        <f>MAX(0,SUM(F85:F90)-$D$10)</f>
        <v/>
      </c>
    </row>
    <row r="98">
      <c r="B98" s="20" t="inlineStr">
        <is>
          <t>Move-in.  Owner or representative: ____________________</t>
        </is>
      </c>
      <c r="D98" s="20" t="inlineStr">
        <is>
          <t>Tenant: ____________________     Date: __________</t>
        </is>
      </c>
    </row>
    <row r="100">
      <c r="B100" s="20" t="inlineStr">
        <is>
          <t>Move-out.  Owner or representative: ____________________</t>
        </is>
      </c>
      <c r="D100" s="20" t="inlineStr">
        <is>
          <t>Tenant: ____________________     Date: __________</t>
        </is>
      </c>
    </row>
    <row r="102">
      <c r="B102" s="21" t="inlineStr">
        <is>
          <t>Format by Houscade — houscade.in. Free to use and change.</t>
        </is>
      </c>
    </row>
  </sheetData>
  <mergeCells count="33">
    <mergeCell ref="C77:D77"/>
    <mergeCell ref="A4:G4"/>
    <mergeCell ref="A20:G20"/>
    <mergeCell ref="B88:D88"/>
    <mergeCell ref="D7:F7"/>
    <mergeCell ref="C79:D79"/>
    <mergeCell ref="B87:D87"/>
    <mergeCell ref="E79:F79"/>
    <mergeCell ref="A13:G13"/>
    <mergeCell ref="A34:G34"/>
    <mergeCell ref="B84:D84"/>
    <mergeCell ref="A48:G48"/>
    <mergeCell ref="D9:F9"/>
    <mergeCell ref="A64:G64"/>
    <mergeCell ref="A60:G60"/>
    <mergeCell ref="D8:F8"/>
    <mergeCell ref="E78:F78"/>
    <mergeCell ref="C80:D80"/>
    <mergeCell ref="B89:D89"/>
    <mergeCell ref="E77:F77"/>
    <mergeCell ref="B85:D85"/>
    <mergeCell ref="A69:G69"/>
    <mergeCell ref="E80:F80"/>
    <mergeCell ref="A54:G54"/>
    <mergeCell ref="A41:G41"/>
    <mergeCell ref="D10:F10"/>
    <mergeCell ref="B90:D90"/>
    <mergeCell ref="A27:G27"/>
    <mergeCell ref="C81:D81"/>
    <mergeCell ref="D6:F6"/>
    <mergeCell ref="E81:F81"/>
    <mergeCell ref="C78:D78"/>
    <mergeCell ref="B86:D86"/>
  </mergeCells>
  <conditionalFormatting sqref="G13:G75">
    <cfRule type="cellIs" priority="1" operator="equal" dxfId="0">
      <formula>"Worse"</formula>
    </cfRule>
  </conditionalFormatting>
  <dataValidations count="1">
    <dataValidation sqref="C14 C15 C16 C17 C18 C19 C21 C22 C23 C24 C25 C26 C28 C29 C30 C31 C32 C33 C35 C36 C37 C38 C39 C40 C42 C43 C44 C45 C46 C47 C49 C50 C51 C52 C53 C55 C56 C57 C58 C59 C61 C62 C63 C65 C66 C67 C68 C70 C71 C72 C73 C74 C75 E14 E15 E16 E17 E18 E19 E21 E22 E23 E24 E25 E26 E28 E29 E30 E31 E32 E33 E35 E36 E37 E38 E39 E40 E42 E43 E44 E45 E46 E47 E49 E50 E51 E52 E53 E55 E56 E57 E58 E59 E61 E62 E63 E65 E66 E67 E68 E70 E71 E72 E73 E74 E75" showDropDown="0" showInputMessage="0" showErrorMessage="0" allowBlank="1" type="list">
      <formula1>"Good,Fair wear,Damaged"</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2026-10-13T09:25:00Z</dcterms:created>
  <dcterms:modified xsi:type="dcterms:W3CDTF">2026-10-13T09:25:00Z</dcterms:modified>
</cp:coreProperties>
</file>