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Q" sheetId="1" state="visible" r:id="rId1"/>
    <sheet name="What to specify" sheetId="2" state="visible" r:id="rId2"/>
    <sheet name="Terms &amp; Exclusions" sheetId="3" state="visible" r:id="rId3"/>
    <sheet name="How to use" sheetId="4" state="visible" r:id="rId4"/>
  </sheets>
  <definedNames>
    <definedName name="_xlnm.Print_Titles" localSheetId="0">'BOQ'!$12:$12</definedName>
    <definedName name="_xlnm.Print_Area" localSheetId="0">'BOQ'!$A$1:$J$79</definedName>
  </definedNames>
  <calcPr calcId="124519" fullCalcOnLoad="1"/>
</workbook>
</file>

<file path=xl/styles.xml><?xml version="1.0" encoding="utf-8"?>
<styleSheet xmlns="http://schemas.openxmlformats.org/spreadsheetml/2006/main">
  <numFmts count="1">
    <numFmt numFmtId="164" formatCode="#,##,##0"/>
  </numFmts>
  <fonts count="16">
    <font>
      <name val="Calibri"/>
      <family val="2"/>
      <color theme="1"/>
      <sz val="11"/>
      <scheme val="minor"/>
    </font>
    <font>
      <b val="1"/>
      <color rgb="000A2540"/>
      <sz val="18"/>
    </font>
    <font>
      <color rgb="006B7280"/>
      <sz val="9"/>
    </font>
    <font>
      <b val="1"/>
      <color rgb="00635BFF"/>
      <sz val="13"/>
    </font>
    <font>
      <b val="1"/>
      <color rgb="006B7280"/>
      <sz val="9"/>
    </font>
    <font>
      <color rgb="000A2540"/>
      <sz val="10"/>
    </font>
    <font>
      <i val="1"/>
      <color rgb="00635BFF"/>
      <sz val="9"/>
    </font>
    <font>
      <b val="1"/>
      <color rgb="00FFFFFF"/>
      <sz val="9"/>
    </font>
    <font>
      <b val="1"/>
      <color rgb="000A2540"/>
      <sz val="10"/>
    </font>
    <font>
      <b val="1"/>
      <color rgb="000A2540"/>
      <sz val="9"/>
    </font>
    <font>
      <b val="1"/>
      <color rgb="00FFFFFF"/>
      <sz val="12"/>
    </font>
    <font>
      <i val="1"/>
      <color rgb="006B7280"/>
      <sz val="9"/>
    </font>
    <font>
      <color rgb="006B7280"/>
      <sz val="8"/>
    </font>
    <font>
      <b val="1"/>
      <color rgb="000A2540"/>
      <sz val="16"/>
    </font>
    <font>
      <b val="1"/>
      <color rgb="00FFFFFF"/>
      <sz val="11"/>
    </font>
    <font>
      <b val="1"/>
      <i val="1"/>
      <color rgb="00635BFF"/>
      <sz val="9"/>
    </font>
  </fonts>
  <fills count="6">
    <fill>
      <patternFill/>
    </fill>
    <fill>
      <patternFill patternType="gray125"/>
    </fill>
    <fill>
      <patternFill patternType="solid">
        <fgColor rgb="000A2540"/>
      </patternFill>
    </fill>
    <fill>
      <patternFill patternType="solid">
        <fgColor rgb="00EEF0F6"/>
      </patternFill>
    </fill>
    <fill>
      <patternFill patternType="solid">
        <fgColor rgb="00FFFDF2"/>
      </patternFill>
    </fill>
    <fill>
      <patternFill patternType="solid">
        <fgColor rgb="00F7F8FB"/>
      </patternFill>
    </fill>
  </fills>
  <borders count="6">
    <border>
      <left/>
      <right/>
      <top/>
      <bottom/>
      <diagonal/>
    </border>
    <border>
      <left style="thin">
        <color rgb="00D8DCE5"/>
      </left>
      <right style="thin">
        <color rgb="00D8DCE5"/>
      </right>
      <top style="thin">
        <color rgb="00D8DCE5"/>
      </top>
      <bottom style="thin">
        <color rgb="00D8DCE5"/>
      </bottom>
    </border>
    <border>
      <left/>
      <right/>
      <top style="thin">
        <color rgb="00D8DCE5"/>
      </top>
      <bottom/>
      <diagonal/>
    </border>
    <border>
      <left/>
      <right style="thin">
        <color rgb="00D8DCE5"/>
      </right>
      <top style="thin">
        <color rgb="00D8DCE5"/>
      </top>
      <bottom/>
      <diagonal/>
    </border>
    <border>
      <left/>
      <right/>
      <top style="thin">
        <color rgb="00D8DCE5"/>
      </top>
      <bottom style="thin">
        <color rgb="00D8DCE5"/>
      </bottom>
      <diagonal/>
    </border>
    <border>
      <left/>
      <right style="thin">
        <color rgb="00D8DCE5"/>
      </right>
      <top style="thin">
        <color rgb="00D8DCE5"/>
      </top>
      <bottom style="thin">
        <color rgb="00D8DCE5"/>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8" fillId="3" borderId="1" applyAlignment="1" pivotButton="0" quotePrefix="0" xfId="0">
      <alignment vertical="center" indent="1"/>
    </xf>
    <xf numFmtId="0" fontId="0" fillId="0" borderId="1" pivotButton="0" quotePrefix="0" xfId="0"/>
    <xf numFmtId="0" fontId="0" fillId="0" borderId="1" applyAlignment="1" pivotButton="0" quotePrefix="0" xfId="0">
      <alignment horizontal="center"/>
    </xf>
    <xf numFmtId="0" fontId="0" fillId="0" borderId="1" applyAlignment="1" pivotButton="0" quotePrefix="0" xfId="0">
      <alignment vertical="center" wrapText="1"/>
    </xf>
    <xf numFmtId="0" fontId="2" fillId="0" borderId="1" applyAlignment="1" pivotButton="0" quotePrefix="0" xfId="0">
      <alignment vertical="center" wrapText="1"/>
    </xf>
    <xf numFmtId="164" fontId="0" fillId="4" borderId="1" pivotButton="0" quotePrefix="0" xfId="0"/>
    <xf numFmtId="164" fontId="0" fillId="0" borderId="1" pivotButton="0" quotePrefix="0" xfId="0"/>
    <xf numFmtId="0" fontId="9" fillId="5" borderId="1" applyAlignment="1" pivotButton="0" quotePrefix="0" xfId="0">
      <alignment horizontal="right" vertical="center"/>
    </xf>
    <xf numFmtId="0" fontId="0" fillId="5" borderId="1" pivotButton="0" quotePrefix="0" xfId="0"/>
    <xf numFmtId="164" fontId="9" fillId="5" borderId="1" pivotButton="0" quotePrefix="0" xfId="0"/>
    <xf numFmtId="0" fontId="8" fillId="0" borderId="1" applyAlignment="1" pivotButton="0" quotePrefix="0" xfId="0">
      <alignment horizontal="right" vertical="center"/>
    </xf>
    <xf numFmtId="164" fontId="5" fillId="0" borderId="1" applyAlignment="1" pivotButton="0" quotePrefix="0" xfId="0">
      <alignment horizontal="right" vertical="center"/>
    </xf>
    <xf numFmtId="0" fontId="10" fillId="2" borderId="1" applyAlignment="1" pivotButton="0" quotePrefix="0" xfId="0">
      <alignment horizontal="right" vertical="center"/>
    </xf>
    <xf numFmtId="0" fontId="0" fillId="2" borderId="1" pivotButton="0" quotePrefix="0" xfId="0"/>
    <xf numFmtId="164" fontId="10" fillId="2" borderId="1" applyAlignment="1" pivotButton="0" quotePrefix="0" xfId="0">
      <alignment horizontal="right" vertical="center"/>
    </xf>
    <xf numFmtId="0" fontId="11" fillId="0" borderId="0" pivotButton="0" quotePrefix="0" xfId="0"/>
    <xf numFmtId="0" fontId="9" fillId="0" borderId="0" pivotButton="0" quotePrefix="0" xfId="0"/>
    <xf numFmtId="0" fontId="12" fillId="0" borderId="0" pivotButton="0" quotePrefix="0" xfId="0"/>
    <xf numFmtId="0" fontId="0" fillId="0" borderId="4" pivotButton="0" quotePrefix="0" xfId="0"/>
    <xf numFmtId="0" fontId="0" fillId="0" borderId="5" pivotButton="0" quotePrefix="0" xfId="0"/>
    <xf numFmtId="0" fontId="13" fillId="0" borderId="0" pivotButton="0" quotePrefix="0" xfId="0"/>
    <xf numFmtId="0" fontId="6" fillId="0" borderId="0" applyAlignment="1" pivotButton="0" quotePrefix="0" xfId="0">
      <alignment wrapText="1"/>
    </xf>
    <xf numFmtId="0" fontId="14" fillId="2" borderId="0" applyAlignment="1" pivotButton="0" quotePrefix="0" xfId="0">
      <alignment vertical="center" indent="1"/>
    </xf>
    <xf numFmtId="0" fontId="5" fillId="0" borderId="0" applyAlignment="1" pivotButton="0" quotePrefix="0" xfId="0">
      <alignment vertical="top" wrapText="1"/>
    </xf>
    <xf numFmtId="0" fontId="13" fillId="0" borderId="0" applyAlignment="1" pivotButton="0" quotePrefix="0" xfId="0">
      <alignment vertical="top" wrapText="1"/>
    </xf>
    <xf numFmtId="0" fontId="6"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79"/>
  <sheetViews>
    <sheetView showGridLines="0" workbookViewId="0">
      <pane ySplit="12" topLeftCell="A13" activePane="bottomLeft" state="frozen"/>
      <selection pane="bottomLeft" activeCell="A1" sqref="A1"/>
    </sheetView>
  </sheetViews>
  <sheetFormatPr baseColWidth="8" defaultRowHeight="15"/>
  <cols>
    <col width="9" customWidth="1" min="1" max="1"/>
    <col width="36" customWidth="1" min="2" max="2"/>
    <col width="30" customWidth="1" min="3" max="3"/>
    <col width="7" customWidth="1" min="4" max="4"/>
    <col width="8" customWidth="1" min="5" max="5"/>
    <col width="13" customWidth="1" min="6" max="6"/>
    <col width="14" customWidth="1" min="7" max="7"/>
    <col width="7" customWidth="1" min="8" max="8"/>
    <col width="13" customWidth="1" min="9" max="9"/>
    <col width="15" customWidth="1" min="10" max="10"/>
  </cols>
  <sheetData>
    <row r="1" ht="30" customHeight="1">
      <c r="A1" s="1" t="inlineStr">
        <is>
          <t>[ YOUR STUDIO NAME ]</t>
        </is>
      </c>
    </row>
    <row r="2">
      <c r="A2" s="2" t="inlineStr">
        <is>
          <t>[ Address ]   ·   GSTIN: [ your GSTIN ]   ·   [ phone ]   ·   [ email ]</t>
        </is>
      </c>
    </row>
    <row r="3"/>
    <row r="4">
      <c r="A4" s="3" t="inlineStr">
        <is>
          <t>BILL OF QUANTITIES  ·  3BHK INTERIOR</t>
        </is>
      </c>
    </row>
    <row r="5"/>
    <row r="6">
      <c r="A6" s="4" t="inlineStr">
        <is>
          <t>Client</t>
        </is>
      </c>
      <c r="B6" s="5" t="inlineStr">
        <is>
          <t>[ client name ]</t>
        </is>
      </c>
      <c r="G6" s="4" t="inlineStr">
        <is>
          <t>BOQ No.</t>
        </is>
      </c>
      <c r="H6" s="5" t="inlineStr">
        <is>
          <t>[ e.g. BOQ-2026-001 ]</t>
        </is>
      </c>
    </row>
    <row r="7">
      <c r="A7" s="4" t="inlineStr">
        <is>
          <t>Project</t>
        </is>
      </c>
      <c r="B7" s="5" t="inlineStr">
        <is>
          <t>[ 3BHK, address ]</t>
        </is>
      </c>
      <c r="G7" s="4" t="inlineStr">
        <is>
          <t>Date</t>
        </is>
      </c>
      <c r="H7" s="5" t="inlineStr">
        <is>
          <t>[ dd/mm/yyyy ]</t>
        </is>
      </c>
    </row>
    <row r="8">
      <c r="A8" s="4" t="inlineStr">
        <is>
          <t>By</t>
        </is>
      </c>
      <c r="B8" s="5" t="inlineStr">
        <is>
          <t>[ your name ]</t>
        </is>
      </c>
      <c r="G8" s="4" t="inlineStr">
        <is>
          <t>Valid until</t>
        </is>
      </c>
      <c r="H8" s="5" t="inlineStr">
        <is>
          <t>[ dd/mm/yyyy ]</t>
        </is>
      </c>
    </row>
    <row r="9"/>
    <row r="10">
      <c r="A10" s="6" t="inlineStr">
        <is>
          <t>Enter your rates in the RATE column. Amount, GST and all totals calculate themselves. Delete any row or section you don't need — the subtotals adjust.</t>
        </is>
      </c>
    </row>
    <row r="11"/>
    <row r="12" ht="24" customHeight="1">
      <c r="A12" s="7" t="inlineStr">
        <is>
          <t>#</t>
        </is>
      </c>
      <c r="B12" s="8" t="inlineStr">
        <is>
          <t>DESCRIPTION OF WORK</t>
        </is>
      </c>
      <c r="C12" s="8" t="inlineStr">
        <is>
          <t>SPECIFICATION / MAKE</t>
        </is>
      </c>
      <c r="D12" s="7" t="inlineStr">
        <is>
          <t>QTY</t>
        </is>
      </c>
      <c r="E12" s="7" t="inlineStr">
        <is>
          <t>UNIT</t>
        </is>
      </c>
      <c r="F12" s="7" t="inlineStr">
        <is>
          <t>RATE</t>
        </is>
      </c>
      <c r="G12" s="7" t="inlineStr">
        <is>
          <t>AMOUNT</t>
        </is>
      </c>
      <c r="H12" s="7" t="inlineStr">
        <is>
          <t>GST %</t>
        </is>
      </c>
      <c r="I12" s="7" t="inlineStr">
        <is>
          <t>GST</t>
        </is>
      </c>
      <c r="J12" s="7" t="inlineStr">
        <is>
          <t>TOTAL</t>
        </is>
      </c>
    </row>
    <row r="13" ht="22" customHeight="1">
      <c r="A13" s="9" t="inlineStr">
        <is>
          <t>LIVING &amp; DINING</t>
        </is>
      </c>
      <c r="B13" s="27" t="n"/>
      <c r="C13" s="27" t="n"/>
      <c r="D13" s="27" t="n"/>
      <c r="E13" s="27" t="n"/>
      <c r="F13" s="27" t="n"/>
      <c r="G13" s="27" t="n"/>
      <c r="H13" s="27" t="n"/>
      <c r="I13" s="27" t="n"/>
      <c r="J13" s="28" t="n"/>
    </row>
    <row r="14" ht="18" customHeight="1">
      <c r="A14" s="11" t="n">
        <v>1</v>
      </c>
      <c r="B14" s="12" t="inlineStr">
        <is>
          <t>TV unit with back panel</t>
        </is>
      </c>
      <c r="C14" s="13" t="inlineStr">
        <is>
          <t>[ material, make, finish ]</t>
        </is>
      </c>
      <c r="D14" s="11" t="n"/>
      <c r="E14" s="11" t="inlineStr">
        <is>
          <t>rft</t>
        </is>
      </c>
      <c r="F14" s="14" t="n"/>
      <c r="G14" s="15">
        <f>IF(F14="","",D14*F14)</f>
        <v/>
      </c>
      <c r="H14" s="11" t="n">
        <v>18</v>
      </c>
      <c r="I14" s="15">
        <f>IF(G14="","",G14*H14/100)</f>
        <v/>
      </c>
      <c r="J14" s="15">
        <f>IF(G14="","",G14+I14)</f>
        <v/>
      </c>
    </row>
    <row r="15" ht="18" customHeight="1">
      <c r="A15" s="11" t="n">
        <v>2</v>
      </c>
      <c r="B15" s="12" t="inlineStr">
        <is>
          <t>Shoe rack / foyer unit</t>
        </is>
      </c>
      <c r="C15" s="13" t="inlineStr">
        <is>
          <t>[ material, make, finish ]</t>
        </is>
      </c>
      <c r="D15" s="11" t="n"/>
      <c r="E15" s="11" t="inlineStr">
        <is>
          <t>rft</t>
        </is>
      </c>
      <c r="F15" s="14" t="n"/>
      <c r="G15" s="15">
        <f>IF(F15="","",D15*F15)</f>
        <v/>
      </c>
      <c r="H15" s="11" t="n">
        <v>18</v>
      </c>
      <c r="I15" s="15">
        <f>IF(G15="","",G15*H15/100)</f>
        <v/>
      </c>
      <c r="J15" s="15">
        <f>IF(G15="","",G15+I15)</f>
        <v/>
      </c>
    </row>
    <row r="16" ht="18" customHeight="1">
      <c r="A16" s="11" t="n">
        <v>3</v>
      </c>
      <c r="B16" s="12" t="inlineStr">
        <is>
          <t>Crockery unit</t>
        </is>
      </c>
      <c r="C16" s="13" t="inlineStr">
        <is>
          <t>[ material, make, finish ]</t>
        </is>
      </c>
      <c r="D16" s="11" t="n"/>
      <c r="E16" s="11" t="inlineStr">
        <is>
          <t>rft</t>
        </is>
      </c>
      <c r="F16" s="14" t="n"/>
      <c r="G16" s="15">
        <f>IF(F16="","",D16*F16)</f>
        <v/>
      </c>
      <c r="H16" s="11" t="n">
        <v>18</v>
      </c>
      <c r="I16" s="15">
        <f>IF(G16="","",G16*H16/100)</f>
        <v/>
      </c>
      <c r="J16" s="15">
        <f>IF(G16="","",G16+I16)</f>
        <v/>
      </c>
    </row>
    <row r="17" ht="18" customHeight="1">
      <c r="A17" s="11" t="n">
        <v>4</v>
      </c>
      <c r="B17" s="12" t="inlineStr">
        <is>
          <t>False ceiling with cove</t>
        </is>
      </c>
      <c r="C17" s="13" t="inlineStr">
        <is>
          <t>[ material, make, finish ]</t>
        </is>
      </c>
      <c r="D17" s="11" t="n"/>
      <c r="E17" s="11" t="inlineStr">
        <is>
          <t>sqft</t>
        </is>
      </c>
      <c r="F17" s="14" t="n"/>
      <c r="G17" s="15">
        <f>IF(F17="","",D17*F17)</f>
        <v/>
      </c>
      <c r="H17" s="11" t="n">
        <v>18</v>
      </c>
      <c r="I17" s="15">
        <f>IF(G17="","",G17*H17/100)</f>
        <v/>
      </c>
      <c r="J17" s="15">
        <f>IF(G17="","",G17+I17)</f>
        <v/>
      </c>
    </row>
    <row r="18" ht="18" customHeight="1">
      <c r="A18" s="11" t="n">
        <v>5</v>
      </c>
      <c r="B18" s="12" t="inlineStr">
        <is>
          <t>Wall panelling / feature wall</t>
        </is>
      </c>
      <c r="C18" s="13" t="inlineStr">
        <is>
          <t>[ material, make, finish ]</t>
        </is>
      </c>
      <c r="D18" s="11" t="n"/>
      <c r="E18" s="11" t="inlineStr">
        <is>
          <t>sqft</t>
        </is>
      </c>
      <c r="F18" s="14" t="n"/>
      <c r="G18" s="15">
        <f>IF(F18="","",D18*F18)</f>
        <v/>
      </c>
      <c r="H18" s="11" t="n">
        <v>18</v>
      </c>
      <c r="I18" s="15">
        <f>IF(G18="","",G18*H18/100)</f>
        <v/>
      </c>
      <c r="J18" s="15">
        <f>IF(G18="","",G18+I18)</f>
        <v/>
      </c>
    </row>
    <row r="19" ht="18" customHeight="1">
      <c r="A19" s="11" t="n">
        <v>6</v>
      </c>
      <c r="B19" s="12" t="inlineStr">
        <is>
          <t>Curtains with track</t>
        </is>
      </c>
      <c r="C19" s="13" t="inlineStr">
        <is>
          <t>[ material, make, finish ]</t>
        </is>
      </c>
      <c r="D19" s="11" t="n"/>
      <c r="E19" s="11" t="inlineStr">
        <is>
          <t>rft</t>
        </is>
      </c>
      <c r="F19" s="14" t="n"/>
      <c r="G19" s="15">
        <f>IF(F19="","",D19*F19)</f>
        <v/>
      </c>
      <c r="H19" s="11" t="n">
        <v>18</v>
      </c>
      <c r="I19" s="15">
        <f>IF(G19="","",G19*H19/100)</f>
        <v/>
      </c>
      <c r="J19" s="15">
        <f>IF(G19="","",G19+I19)</f>
        <v/>
      </c>
    </row>
    <row r="20">
      <c r="A20" s="16" t="inlineStr">
        <is>
          <t>LIVING &amp; DINING — subtotal</t>
        </is>
      </c>
      <c r="B20" s="27" t="n"/>
      <c r="C20" s="27" t="n"/>
      <c r="D20" s="27" t="n"/>
      <c r="E20" s="27" t="n"/>
      <c r="F20" s="28" t="n"/>
      <c r="G20" s="18">
        <f>SUM(G14:G19)</f>
        <v/>
      </c>
      <c r="H20" s="17" t="n"/>
      <c r="I20" s="18">
        <f>SUM(I14:I19)</f>
        <v/>
      </c>
      <c r="J20" s="18">
        <f>SUM(J14:J19)</f>
        <v/>
      </c>
    </row>
    <row r="21" ht="22" customHeight="1"/>
    <row r="22" ht="22" customHeight="1">
      <c r="A22" s="9" t="inlineStr">
        <is>
          <t>POOJA UNIT</t>
        </is>
      </c>
      <c r="B22" s="27" t="n"/>
      <c r="C22" s="27" t="n"/>
      <c r="D22" s="27" t="n"/>
      <c r="E22" s="27" t="n"/>
      <c r="F22" s="27" t="n"/>
      <c r="G22" s="27" t="n"/>
      <c r="H22" s="27" t="n"/>
      <c r="I22" s="27" t="n"/>
      <c r="J22" s="28" t="n"/>
    </row>
    <row r="23" ht="18" customHeight="1">
      <c r="A23" s="11" t="n">
        <v>7</v>
      </c>
      <c r="B23" s="12" t="inlineStr">
        <is>
          <t>Pooja unit with back panel and drawers</t>
        </is>
      </c>
      <c r="C23" s="13" t="inlineStr">
        <is>
          <t>[ material, make, finish ]</t>
        </is>
      </c>
      <c r="D23" s="11" t="n"/>
      <c r="E23" s="11" t="inlineStr">
        <is>
          <t>nos</t>
        </is>
      </c>
      <c r="F23" s="14" t="n"/>
      <c r="G23" s="15">
        <f>IF(F23="","",D23*F23)</f>
        <v/>
      </c>
      <c r="H23" s="11" t="n">
        <v>18</v>
      </c>
      <c r="I23" s="15">
        <f>IF(G23="","",G23*H23/100)</f>
        <v/>
      </c>
      <c r="J23" s="15">
        <f>IF(G23="","",G23+I23)</f>
        <v/>
      </c>
    </row>
    <row r="24" ht="18" customHeight="1">
      <c r="A24" s="11" t="n">
        <v>8</v>
      </c>
      <c r="B24" s="12" t="inlineStr">
        <is>
          <t>CNC jaali / door</t>
        </is>
      </c>
      <c r="C24" s="13" t="inlineStr">
        <is>
          <t>[ material, make, finish ]</t>
        </is>
      </c>
      <c r="D24" s="11" t="n"/>
      <c r="E24" s="11" t="inlineStr">
        <is>
          <t>sqft</t>
        </is>
      </c>
      <c r="F24" s="14" t="n"/>
      <c r="G24" s="15">
        <f>IF(F24="","",D24*F24)</f>
        <v/>
      </c>
      <c r="H24" s="11" t="n">
        <v>18</v>
      </c>
      <c r="I24" s="15">
        <f>IF(G24="","",G24*H24/100)</f>
        <v/>
      </c>
      <c r="J24" s="15">
        <f>IF(G24="","",G24+I24)</f>
        <v/>
      </c>
    </row>
    <row r="25" ht="18" customHeight="1">
      <c r="A25" s="16" t="inlineStr">
        <is>
          <t>POOJA UNIT — subtotal</t>
        </is>
      </c>
      <c r="B25" s="27" t="n"/>
      <c r="C25" s="27" t="n"/>
      <c r="D25" s="27" t="n"/>
      <c r="E25" s="27" t="n"/>
      <c r="F25" s="28" t="n"/>
      <c r="G25" s="18">
        <f>SUM(G23:G24)</f>
        <v/>
      </c>
      <c r="H25" s="17" t="n"/>
      <c r="I25" s="18">
        <f>SUM(I23:I24)</f>
        <v/>
      </c>
      <c r="J25" s="18">
        <f>SUM(J23:J24)</f>
        <v/>
      </c>
    </row>
    <row r="26" ht="18" customHeight="1"/>
    <row r="27" ht="22" customHeight="1">
      <c r="A27" s="9" t="inlineStr">
        <is>
          <t>KITCHEN</t>
        </is>
      </c>
      <c r="B27" s="27" t="n"/>
      <c r="C27" s="27" t="n"/>
      <c r="D27" s="27" t="n"/>
      <c r="E27" s="27" t="n"/>
      <c r="F27" s="27" t="n"/>
      <c r="G27" s="27" t="n"/>
      <c r="H27" s="27" t="n"/>
      <c r="I27" s="27" t="n"/>
      <c r="J27" s="28" t="n"/>
    </row>
    <row r="28" ht="18" customHeight="1">
      <c r="A28" s="11" t="n">
        <v>9</v>
      </c>
      <c r="B28" s="12" t="inlineStr">
        <is>
          <t>Base units</t>
        </is>
      </c>
      <c r="C28" s="13" t="inlineStr">
        <is>
          <t>[ material, make, finish ]</t>
        </is>
      </c>
      <c r="D28" s="11" t="n"/>
      <c r="E28" s="11" t="inlineStr">
        <is>
          <t>rft</t>
        </is>
      </c>
      <c r="F28" s="14" t="n"/>
      <c r="G28" s="15">
        <f>IF(F28="","",D28*F28)</f>
        <v/>
      </c>
      <c r="H28" s="11" t="n">
        <v>18</v>
      </c>
      <c r="I28" s="15">
        <f>IF(G28="","",G28*H28/100)</f>
        <v/>
      </c>
      <c r="J28" s="15">
        <f>IF(G28="","",G28+I28)</f>
        <v/>
      </c>
    </row>
    <row r="29" ht="18" customHeight="1">
      <c r="A29" s="11" t="n">
        <v>10</v>
      </c>
      <c r="B29" s="12" t="inlineStr">
        <is>
          <t>Wall units</t>
        </is>
      </c>
      <c r="C29" s="13" t="inlineStr">
        <is>
          <t>[ material, make, finish ]</t>
        </is>
      </c>
      <c r="D29" s="11" t="n"/>
      <c r="E29" s="11" t="inlineStr">
        <is>
          <t>rft</t>
        </is>
      </c>
      <c r="F29" s="14" t="n"/>
      <c r="G29" s="15">
        <f>IF(F29="","",D29*F29)</f>
        <v/>
      </c>
      <c r="H29" s="11" t="n">
        <v>18</v>
      </c>
      <c r="I29" s="15">
        <f>IF(G29="","",G29*H29/100)</f>
        <v/>
      </c>
      <c r="J29" s="15">
        <f>IF(G29="","",G29+I29)</f>
        <v/>
      </c>
    </row>
    <row r="30" ht="18" customHeight="1">
      <c r="A30" s="11" t="n">
        <v>11</v>
      </c>
      <c r="B30" s="12" t="inlineStr">
        <is>
          <t>Loft units</t>
        </is>
      </c>
      <c r="C30" s="13" t="inlineStr">
        <is>
          <t>[ material, make, finish ]</t>
        </is>
      </c>
      <c r="D30" s="11" t="n"/>
      <c r="E30" s="11" t="inlineStr">
        <is>
          <t>rft</t>
        </is>
      </c>
      <c r="F30" s="14" t="n"/>
      <c r="G30" s="15">
        <f>IF(F30="","",D30*F30)</f>
        <v/>
      </c>
      <c r="H30" s="11" t="n">
        <v>18</v>
      </c>
      <c r="I30" s="15">
        <f>IF(G30="","",G30*H30/100)</f>
        <v/>
      </c>
      <c r="J30" s="15">
        <f>IF(G30="","",G30+I30)</f>
        <v/>
      </c>
    </row>
    <row r="31" ht="18" customHeight="1">
      <c r="A31" s="11" t="n">
        <v>12</v>
      </c>
      <c r="B31" s="12" t="inlineStr">
        <is>
          <t>Countertop (granite / quartz)</t>
        </is>
      </c>
      <c r="C31" s="13" t="inlineStr">
        <is>
          <t>[ material, make, finish ]</t>
        </is>
      </c>
      <c r="D31" s="11" t="n"/>
      <c r="E31" s="11" t="inlineStr">
        <is>
          <t>rft</t>
        </is>
      </c>
      <c r="F31" s="14" t="n"/>
      <c r="G31" s="15">
        <f>IF(F31="","",D31*F31)</f>
        <v/>
      </c>
      <c r="H31" s="11" t="n">
        <v>18</v>
      </c>
      <c r="I31" s="15">
        <f>IF(G31="","",G31*H31/100)</f>
        <v/>
      </c>
      <c r="J31" s="15">
        <f>IF(G31="","",G31+I31)</f>
        <v/>
      </c>
    </row>
    <row r="32" ht="18" customHeight="1">
      <c r="A32" s="11" t="n">
        <v>13</v>
      </c>
      <c r="B32" s="12" t="inlineStr">
        <is>
          <t>Tall unit / pantry pull-out</t>
        </is>
      </c>
      <c r="C32" s="13" t="inlineStr">
        <is>
          <t>[ material, make, finish ]</t>
        </is>
      </c>
      <c r="D32" s="11" t="n"/>
      <c r="E32" s="11" t="inlineStr">
        <is>
          <t>nos</t>
        </is>
      </c>
      <c r="F32" s="14" t="n"/>
      <c r="G32" s="15">
        <f>IF(F32="","",D32*F32)</f>
        <v/>
      </c>
      <c r="H32" s="11" t="n">
        <v>18</v>
      </c>
      <c r="I32" s="15">
        <f>IF(G32="","",G32*H32/100)</f>
        <v/>
      </c>
      <c r="J32" s="15">
        <f>IF(G32="","",G32+I32)</f>
        <v/>
      </c>
    </row>
    <row r="33" ht="18" customHeight="1">
      <c r="A33" s="11" t="n">
        <v>14</v>
      </c>
      <c r="B33" s="12" t="inlineStr">
        <is>
          <t>Hardware &amp; accessories (baskets, hinges, channels)</t>
        </is>
      </c>
      <c r="C33" s="13" t="inlineStr">
        <is>
          <t>[ material, make, finish ]</t>
        </is>
      </c>
      <c r="D33" s="11" t="n"/>
      <c r="E33" s="11" t="inlineStr">
        <is>
          <t>set</t>
        </is>
      </c>
      <c r="F33" s="14" t="n"/>
      <c r="G33" s="15">
        <f>IF(F33="","",D33*F33)</f>
        <v/>
      </c>
      <c r="H33" s="11" t="n">
        <v>18</v>
      </c>
      <c r="I33" s="15">
        <f>IF(G33="","",G33*H33/100)</f>
        <v/>
      </c>
      <c r="J33" s="15">
        <f>IF(G33="","",G33+I33)</f>
        <v/>
      </c>
    </row>
    <row r="34" ht="18" customHeight="1">
      <c r="A34" s="11" t="n">
        <v>15</v>
      </c>
      <c r="B34" s="12" t="inlineStr">
        <is>
          <t>Dado tiles</t>
        </is>
      </c>
      <c r="C34" s="13" t="inlineStr">
        <is>
          <t>[ material, make, finish ]</t>
        </is>
      </c>
      <c r="D34" s="11" t="n"/>
      <c r="E34" s="11" t="inlineStr">
        <is>
          <t>sqft</t>
        </is>
      </c>
      <c r="F34" s="14" t="n"/>
      <c r="G34" s="15">
        <f>IF(F34="","",D34*F34)</f>
        <v/>
      </c>
      <c r="H34" s="11" t="n">
        <v>18</v>
      </c>
      <c r="I34" s="15">
        <f>IF(G34="","",G34*H34/100)</f>
        <v/>
      </c>
      <c r="J34" s="15">
        <f>IF(G34="","",G34+I34)</f>
        <v/>
      </c>
    </row>
    <row r="35" ht="18" customHeight="1">
      <c r="A35" s="11" t="n">
        <v>16</v>
      </c>
      <c r="B35" s="12" t="inlineStr">
        <is>
          <t>Utility area — washing machine unit and storage</t>
        </is>
      </c>
      <c r="C35" s="13" t="inlineStr">
        <is>
          <t>[ material, make, finish ]</t>
        </is>
      </c>
      <c r="D35" s="11" t="n"/>
      <c r="E35" s="11" t="inlineStr">
        <is>
          <t>rft</t>
        </is>
      </c>
      <c r="F35" s="14" t="n"/>
      <c r="G35" s="15">
        <f>IF(F35="","",D35*F35)</f>
        <v/>
      </c>
      <c r="H35" s="11" t="n">
        <v>18</v>
      </c>
      <c r="I35" s="15">
        <f>IF(G35="","",G35*H35/100)</f>
        <v/>
      </c>
      <c r="J35" s="15">
        <f>IF(G35="","",G35+I35)</f>
        <v/>
      </c>
    </row>
    <row r="36">
      <c r="A36" s="16" t="inlineStr">
        <is>
          <t>KITCHEN — subtotal</t>
        </is>
      </c>
      <c r="B36" s="27" t="n"/>
      <c r="C36" s="27" t="n"/>
      <c r="D36" s="27" t="n"/>
      <c r="E36" s="27" t="n"/>
      <c r="F36" s="28" t="n"/>
      <c r="G36" s="18">
        <f>SUM(G28:G35)</f>
        <v/>
      </c>
      <c r="H36" s="17" t="n"/>
      <c r="I36" s="18">
        <f>SUM(I28:I35)</f>
        <v/>
      </c>
      <c r="J36" s="18">
        <f>SUM(J28:J35)</f>
        <v/>
      </c>
    </row>
    <row r="37"/>
    <row r="38" ht="22" customHeight="1">
      <c r="A38" s="9" t="inlineStr">
        <is>
          <t>MASTER BEDROOM</t>
        </is>
      </c>
      <c r="B38" s="27" t="n"/>
      <c r="C38" s="27" t="n"/>
      <c r="D38" s="27" t="n"/>
      <c r="E38" s="27" t="n"/>
      <c r="F38" s="27" t="n"/>
      <c r="G38" s="27" t="n"/>
      <c r="H38" s="27" t="n"/>
      <c r="I38" s="27" t="n"/>
      <c r="J38" s="28" t="n"/>
    </row>
    <row r="39" ht="18" customHeight="1">
      <c r="A39" s="11" t="n">
        <v>17</v>
      </c>
      <c r="B39" s="12" t="inlineStr">
        <is>
          <t>Wardrobe (sliding / hinged)</t>
        </is>
      </c>
      <c r="C39" s="13" t="inlineStr">
        <is>
          <t>[ material, make, finish ]</t>
        </is>
      </c>
      <c r="D39" s="11" t="n"/>
      <c r="E39" s="11" t="inlineStr">
        <is>
          <t>sqft</t>
        </is>
      </c>
      <c r="F39" s="14" t="n"/>
      <c r="G39" s="15">
        <f>IF(F39="","",D39*F39)</f>
        <v/>
      </c>
      <c r="H39" s="11" t="n">
        <v>18</v>
      </c>
      <c r="I39" s="15">
        <f>IF(G39="","",G39*H39/100)</f>
        <v/>
      </c>
      <c r="J39" s="15">
        <f>IF(G39="","",G39+I39)</f>
        <v/>
      </c>
    </row>
    <row r="40" ht="18" customHeight="1">
      <c r="A40" s="11" t="n">
        <v>18</v>
      </c>
      <c r="B40" s="12" t="inlineStr">
        <is>
          <t>Wardrobe loft</t>
        </is>
      </c>
      <c r="C40" s="13" t="inlineStr">
        <is>
          <t>[ material, make, finish ]</t>
        </is>
      </c>
      <c r="D40" s="11" t="n"/>
      <c r="E40" s="11" t="inlineStr">
        <is>
          <t>sqft</t>
        </is>
      </c>
      <c r="F40" s="14" t="n"/>
      <c r="G40" s="15">
        <f>IF(F40="","",D40*F40)</f>
        <v/>
      </c>
      <c r="H40" s="11" t="n">
        <v>18</v>
      </c>
      <c r="I40" s="15">
        <f>IF(G40="","",G40*H40/100)</f>
        <v/>
      </c>
      <c r="J40" s="15">
        <f>IF(G40="","",G40+I40)</f>
        <v/>
      </c>
    </row>
    <row r="41" ht="18" customHeight="1">
      <c r="A41" s="11" t="n">
        <v>19</v>
      </c>
      <c r="B41" s="12" t="inlineStr">
        <is>
          <t>Bed with headboard and storage</t>
        </is>
      </c>
      <c r="C41" s="13" t="inlineStr">
        <is>
          <t>[ material, make, finish ]</t>
        </is>
      </c>
      <c r="D41" s="11" t="n"/>
      <c r="E41" s="11" t="inlineStr">
        <is>
          <t>nos</t>
        </is>
      </c>
      <c r="F41" s="14" t="n"/>
      <c r="G41" s="15">
        <f>IF(F41="","",D41*F41)</f>
        <v/>
      </c>
      <c r="H41" s="11" t="n">
        <v>18</v>
      </c>
      <c r="I41" s="15">
        <f>IF(G41="","",G41*H41/100)</f>
        <v/>
      </c>
      <c r="J41" s="15">
        <f>IF(G41="","",G41+I41)</f>
        <v/>
      </c>
    </row>
    <row r="42" ht="18" customHeight="1">
      <c r="A42" s="11" t="n">
        <v>20</v>
      </c>
      <c r="B42" s="12" t="inlineStr">
        <is>
          <t>Side tables</t>
        </is>
      </c>
      <c r="C42" s="13" t="inlineStr">
        <is>
          <t>[ material, make, finish ]</t>
        </is>
      </c>
      <c r="D42" s="11" t="n"/>
      <c r="E42" s="11" t="inlineStr">
        <is>
          <t>nos</t>
        </is>
      </c>
      <c r="F42" s="14" t="n"/>
      <c r="G42" s="15">
        <f>IF(F42="","",D42*F42)</f>
        <v/>
      </c>
      <c r="H42" s="11" t="n">
        <v>18</v>
      </c>
      <c r="I42" s="15">
        <f>IF(G42="","",G42*H42/100)</f>
        <v/>
      </c>
      <c r="J42" s="15">
        <f>IF(G42="","",G42+I42)</f>
        <v/>
      </c>
    </row>
    <row r="43" ht="18" customHeight="1">
      <c r="A43" s="11" t="n">
        <v>21</v>
      </c>
      <c r="B43" s="12" t="inlineStr">
        <is>
          <t>Dresser / study table</t>
        </is>
      </c>
      <c r="C43" s="13" t="inlineStr">
        <is>
          <t>[ material, make, finish ]</t>
        </is>
      </c>
      <c r="D43" s="11" t="n"/>
      <c r="E43" s="11" t="inlineStr">
        <is>
          <t>nos</t>
        </is>
      </c>
      <c r="F43" s="14" t="n"/>
      <c r="G43" s="15">
        <f>IF(F43="","",D43*F43)</f>
        <v/>
      </c>
      <c r="H43" s="11" t="n">
        <v>18</v>
      </c>
      <c r="I43" s="15">
        <f>IF(G43="","",G43*H43/100)</f>
        <v/>
      </c>
      <c r="J43" s="15">
        <f>IF(G43="","",G43+I43)</f>
        <v/>
      </c>
    </row>
    <row r="44" ht="18" customHeight="1">
      <c r="A44" s="11" t="n">
        <v>22</v>
      </c>
      <c r="B44" s="12" t="inlineStr">
        <is>
          <t>False ceiling</t>
        </is>
      </c>
      <c r="C44" s="13" t="inlineStr">
        <is>
          <t>[ material, make, finish ]</t>
        </is>
      </c>
      <c r="D44" s="11" t="n"/>
      <c r="E44" s="11" t="inlineStr">
        <is>
          <t>sqft</t>
        </is>
      </c>
      <c r="F44" s="14" t="n"/>
      <c r="G44" s="15">
        <f>IF(F44="","",D44*F44)</f>
        <v/>
      </c>
      <c r="H44" s="11" t="n">
        <v>18</v>
      </c>
      <c r="I44" s="15">
        <f>IF(G44="","",G44*H44/100)</f>
        <v/>
      </c>
      <c r="J44" s="15">
        <f>IF(G44="","",G44+I44)</f>
        <v/>
      </c>
    </row>
    <row r="45" ht="18" customHeight="1">
      <c r="A45" s="16" t="inlineStr">
        <is>
          <t>MASTER BEDROOM — subtotal</t>
        </is>
      </c>
      <c r="B45" s="27" t="n"/>
      <c r="C45" s="27" t="n"/>
      <c r="D45" s="27" t="n"/>
      <c r="E45" s="27" t="n"/>
      <c r="F45" s="28" t="n"/>
      <c r="G45" s="18">
        <f>SUM(G39:G44)</f>
        <v/>
      </c>
      <c r="H45" s="17" t="n"/>
      <c r="I45" s="18">
        <f>SUM(I39:I44)</f>
        <v/>
      </c>
      <c r="J45" s="18">
        <f>SUM(J39:J44)</f>
        <v/>
      </c>
    </row>
    <row r="46" ht="18" customHeight="1"/>
    <row r="47" ht="22" customHeight="1">
      <c r="A47" s="9" t="inlineStr">
        <is>
          <t>SECOND BEDROOM</t>
        </is>
      </c>
      <c r="B47" s="27" t="n"/>
      <c r="C47" s="27" t="n"/>
      <c r="D47" s="27" t="n"/>
      <c r="E47" s="27" t="n"/>
      <c r="F47" s="27" t="n"/>
      <c r="G47" s="27" t="n"/>
      <c r="H47" s="27" t="n"/>
      <c r="I47" s="27" t="n"/>
      <c r="J47" s="28" t="n"/>
    </row>
    <row r="48" ht="18" customHeight="1">
      <c r="A48" s="11" t="n">
        <v>23</v>
      </c>
      <c r="B48" s="12" t="inlineStr">
        <is>
          <t>Wardrobe</t>
        </is>
      </c>
      <c r="C48" s="13" t="inlineStr">
        <is>
          <t>[ material, make, finish ]</t>
        </is>
      </c>
      <c r="D48" s="11" t="n"/>
      <c r="E48" s="11" t="inlineStr">
        <is>
          <t>sqft</t>
        </is>
      </c>
      <c r="F48" s="14" t="n"/>
      <c r="G48" s="15">
        <f>IF(F48="","",D48*F48)</f>
        <v/>
      </c>
      <c r="H48" s="11" t="n">
        <v>18</v>
      </c>
      <c r="I48" s="15">
        <f>IF(G48="","",G48*H48/100)</f>
        <v/>
      </c>
      <c r="J48" s="15">
        <f>IF(G48="","",G48+I48)</f>
        <v/>
      </c>
    </row>
    <row r="49" ht="18" customHeight="1">
      <c r="A49" s="11" t="n">
        <v>24</v>
      </c>
      <c r="B49" s="12" t="inlineStr">
        <is>
          <t>Wardrobe loft</t>
        </is>
      </c>
      <c r="C49" s="13" t="inlineStr">
        <is>
          <t>[ material, make, finish ]</t>
        </is>
      </c>
      <c r="D49" s="11" t="n"/>
      <c r="E49" s="11" t="inlineStr">
        <is>
          <t>sqft</t>
        </is>
      </c>
      <c r="F49" s="14" t="n"/>
      <c r="G49" s="15">
        <f>IF(F49="","",D49*F49)</f>
        <v/>
      </c>
      <c r="H49" s="11" t="n">
        <v>18</v>
      </c>
      <c r="I49" s="15">
        <f>IF(G49="","",G49*H49/100)</f>
        <v/>
      </c>
      <c r="J49" s="15">
        <f>IF(G49="","",G49+I49)</f>
        <v/>
      </c>
    </row>
    <row r="50" ht="18" customHeight="1">
      <c r="A50" s="11" t="n">
        <v>25</v>
      </c>
      <c r="B50" s="12" t="inlineStr">
        <is>
          <t>Bed with headboard</t>
        </is>
      </c>
      <c r="C50" s="13" t="inlineStr">
        <is>
          <t>[ material, make, finish ]</t>
        </is>
      </c>
      <c r="D50" s="11" t="n"/>
      <c r="E50" s="11" t="inlineStr">
        <is>
          <t>nos</t>
        </is>
      </c>
      <c r="F50" s="14" t="n"/>
      <c r="G50" s="15">
        <f>IF(F50="","",D50*F50)</f>
        <v/>
      </c>
      <c r="H50" s="11" t="n">
        <v>18</v>
      </c>
      <c r="I50" s="15">
        <f>IF(G50="","",G50*H50/100)</f>
        <v/>
      </c>
      <c r="J50" s="15">
        <f>IF(G50="","",G50+I50)</f>
        <v/>
      </c>
    </row>
    <row r="51" ht="18" customHeight="1">
      <c r="A51" s="11" t="n">
        <v>26</v>
      </c>
      <c r="B51" s="12" t="inlineStr">
        <is>
          <t>Study table with overhead shelf</t>
        </is>
      </c>
      <c r="C51" s="13" t="inlineStr">
        <is>
          <t>[ material, make, finish ]</t>
        </is>
      </c>
      <c r="D51" s="11" t="n"/>
      <c r="E51" s="11" t="inlineStr">
        <is>
          <t>nos</t>
        </is>
      </c>
      <c r="F51" s="14" t="n"/>
      <c r="G51" s="15">
        <f>IF(F51="","",D51*F51)</f>
        <v/>
      </c>
      <c r="H51" s="11" t="n">
        <v>18</v>
      </c>
      <c r="I51" s="15">
        <f>IF(G51="","",G51*H51/100)</f>
        <v/>
      </c>
      <c r="J51" s="15">
        <f>IF(G51="","",G51+I51)</f>
        <v/>
      </c>
    </row>
    <row r="52" ht="18" customHeight="1">
      <c r="A52" s="16" t="inlineStr">
        <is>
          <t>SECOND BEDROOM — subtotal</t>
        </is>
      </c>
      <c r="B52" s="27" t="n"/>
      <c r="C52" s="27" t="n"/>
      <c r="D52" s="27" t="n"/>
      <c r="E52" s="27" t="n"/>
      <c r="F52" s="28" t="n"/>
      <c r="G52" s="18">
        <f>SUM(G48:G51)</f>
        <v/>
      </c>
      <c r="H52" s="17" t="n"/>
      <c r="I52" s="18">
        <f>SUM(I48:I51)</f>
        <v/>
      </c>
      <c r="J52" s="18">
        <f>SUM(J48:J51)</f>
        <v/>
      </c>
    </row>
    <row r="53" ht="18" customHeight="1"/>
    <row r="54" ht="22" customHeight="1">
      <c r="A54" s="9" t="inlineStr">
        <is>
          <t>THIRD BEDROOM / STUDY</t>
        </is>
      </c>
      <c r="B54" s="27" t="n"/>
      <c r="C54" s="27" t="n"/>
      <c r="D54" s="27" t="n"/>
      <c r="E54" s="27" t="n"/>
      <c r="F54" s="27" t="n"/>
      <c r="G54" s="27" t="n"/>
      <c r="H54" s="27" t="n"/>
      <c r="I54" s="27" t="n"/>
      <c r="J54" s="28" t="n"/>
    </row>
    <row r="55" ht="18" customHeight="1">
      <c r="A55" s="11" t="n">
        <v>27</v>
      </c>
      <c r="B55" s="12" t="inlineStr">
        <is>
          <t>Study unit with bookshelf</t>
        </is>
      </c>
      <c r="C55" s="13" t="inlineStr">
        <is>
          <t>[ material, make, finish ]</t>
        </is>
      </c>
      <c r="D55" s="11" t="n"/>
      <c r="E55" s="11" t="inlineStr">
        <is>
          <t>rft</t>
        </is>
      </c>
      <c r="F55" s="14" t="n"/>
      <c r="G55" s="15">
        <f>IF(F55="","",D55*F55)</f>
        <v/>
      </c>
      <c r="H55" s="11" t="n">
        <v>18</v>
      </c>
      <c r="I55" s="15">
        <f>IF(G55="","",G55*H55/100)</f>
        <v/>
      </c>
      <c r="J55" s="15">
        <f>IF(G55="","",G55+I55)</f>
        <v/>
      </c>
    </row>
    <row r="56" ht="18" customHeight="1">
      <c r="A56" s="11" t="n">
        <v>28</v>
      </c>
      <c r="B56" s="12" t="inlineStr">
        <is>
          <t>Guest wardrobe</t>
        </is>
      </c>
      <c r="C56" s="13" t="inlineStr">
        <is>
          <t>[ material, make, finish ]</t>
        </is>
      </c>
      <c r="D56" s="11" t="n"/>
      <c r="E56" s="11" t="inlineStr">
        <is>
          <t>sqft</t>
        </is>
      </c>
      <c r="F56" s="14" t="n"/>
      <c r="G56" s="15">
        <f>IF(F56="","",D56*F56)</f>
        <v/>
      </c>
      <c r="H56" s="11" t="n">
        <v>18</v>
      </c>
      <c r="I56" s="15">
        <f>IF(G56="","",G56*H56/100)</f>
        <v/>
      </c>
      <c r="J56" s="15">
        <f>IF(G56="","",G56+I56)</f>
        <v/>
      </c>
    </row>
    <row r="57" ht="18" customHeight="1">
      <c r="A57" s="11" t="n">
        <v>29</v>
      </c>
      <c r="B57" s="12" t="inlineStr">
        <is>
          <t>Sofa-cum-bed / bed</t>
        </is>
      </c>
      <c r="C57" s="13" t="inlineStr">
        <is>
          <t>[ material, make, finish ]</t>
        </is>
      </c>
      <c r="D57" s="11" t="n"/>
      <c r="E57" s="11" t="inlineStr">
        <is>
          <t>nos</t>
        </is>
      </c>
      <c r="F57" s="14" t="n"/>
      <c r="G57" s="15">
        <f>IF(F57="","",D57*F57)</f>
        <v/>
      </c>
      <c r="H57" s="11" t="n">
        <v>18</v>
      </c>
      <c r="I57" s="15">
        <f>IF(G57="","",G57*H57/100)</f>
        <v/>
      </c>
      <c r="J57" s="15">
        <f>IF(G57="","",G57+I57)</f>
        <v/>
      </c>
    </row>
    <row r="58" ht="18" customHeight="1">
      <c r="A58" s="16" t="inlineStr">
        <is>
          <t>THIRD BEDROOM / STUDY — subtotal</t>
        </is>
      </c>
      <c r="B58" s="27" t="n"/>
      <c r="C58" s="27" t="n"/>
      <c r="D58" s="27" t="n"/>
      <c r="E58" s="27" t="n"/>
      <c r="F58" s="28" t="n"/>
      <c r="G58" s="18">
        <f>SUM(G55:G57)</f>
        <v/>
      </c>
      <c r="H58" s="17" t="n"/>
      <c r="I58" s="18">
        <f>SUM(I55:I57)</f>
        <v/>
      </c>
      <c r="J58" s="18">
        <f>SUM(J55:J57)</f>
        <v/>
      </c>
    </row>
    <row r="59" ht="18" customHeight="1"/>
    <row r="60" ht="22" customHeight="1">
      <c r="A60" s="9" t="inlineStr">
        <is>
          <t>WHOLE HOME</t>
        </is>
      </c>
      <c r="B60" s="27" t="n"/>
      <c r="C60" s="27" t="n"/>
      <c r="D60" s="27" t="n"/>
      <c r="E60" s="27" t="n"/>
      <c r="F60" s="27" t="n"/>
      <c r="G60" s="27" t="n"/>
      <c r="H60" s="27" t="n"/>
      <c r="I60" s="27" t="n"/>
      <c r="J60" s="28" t="n"/>
    </row>
    <row r="61" ht="18" customHeight="1">
      <c r="A61" s="11" t="n">
        <v>30</v>
      </c>
      <c r="B61" s="12" t="inlineStr">
        <is>
          <t>Painting — walls and ceiling (putty, primer, two coats)</t>
        </is>
      </c>
      <c r="C61" s="13" t="inlineStr">
        <is>
          <t>[ material, make, finish ]</t>
        </is>
      </c>
      <c r="D61" s="11" t="n"/>
      <c r="E61" s="11" t="inlineStr">
        <is>
          <t>sqft</t>
        </is>
      </c>
      <c r="F61" s="14" t="n"/>
      <c r="G61" s="15">
        <f>IF(F61="","",D61*F61)</f>
        <v/>
      </c>
      <c r="H61" s="11" t="n">
        <v>18</v>
      </c>
      <c r="I61" s="15">
        <f>IF(G61="","",G61*H61/100)</f>
        <v/>
      </c>
      <c r="J61" s="15">
        <f>IF(G61="","",G61+I61)</f>
        <v/>
      </c>
    </row>
    <row r="62" ht="18" customHeight="1">
      <c r="A62" s="11" t="n">
        <v>31</v>
      </c>
      <c r="B62" s="12" t="inlineStr">
        <is>
          <t>Electrical — new points and shifting</t>
        </is>
      </c>
      <c r="C62" s="13" t="inlineStr">
        <is>
          <t>[ material, make, finish ]</t>
        </is>
      </c>
      <c r="D62" s="11" t="n"/>
      <c r="E62" s="11" t="inlineStr">
        <is>
          <t>nos</t>
        </is>
      </c>
      <c r="F62" s="14" t="n"/>
      <c r="G62" s="15">
        <f>IF(F62="","",D62*F62)</f>
        <v/>
      </c>
      <c r="H62" s="11" t="n">
        <v>18</v>
      </c>
      <c r="I62" s="15">
        <f>IF(G62="","",G62*H62/100)</f>
        <v/>
      </c>
      <c r="J62" s="15">
        <f>IF(G62="","",G62+I62)</f>
        <v/>
      </c>
    </row>
    <row r="63" ht="18" customHeight="1">
      <c r="A63" s="11" t="n">
        <v>32</v>
      </c>
      <c r="B63" s="12" t="inlineStr">
        <is>
          <t>Light fixtures (supply)</t>
        </is>
      </c>
      <c r="C63" s="13" t="inlineStr">
        <is>
          <t>[ material, make, finish ]</t>
        </is>
      </c>
      <c r="D63" s="11" t="n"/>
      <c r="E63" s="11" t="inlineStr">
        <is>
          <t>lot</t>
        </is>
      </c>
      <c r="F63" s="14" t="n"/>
      <c r="G63" s="15">
        <f>IF(F63="","",D63*F63)</f>
        <v/>
      </c>
      <c r="H63" s="11" t="n">
        <v>18</v>
      </c>
      <c r="I63" s="15">
        <f>IF(G63="","",G63*H63/100)</f>
        <v/>
      </c>
      <c r="J63" s="15">
        <f>IF(G63="","",G63+I63)</f>
        <v/>
      </c>
    </row>
    <row r="64" ht="18" customHeight="1">
      <c r="A64" s="11" t="n">
        <v>33</v>
      </c>
      <c r="B64" s="12" t="inlineStr">
        <is>
          <t>Bathroom accessories (3 bathrooms)</t>
        </is>
      </c>
      <c r="C64" s="13" t="inlineStr">
        <is>
          <t>[ material, make, finish ]</t>
        </is>
      </c>
      <c r="D64" s="11" t="n"/>
      <c r="E64" s="11" t="inlineStr">
        <is>
          <t>set</t>
        </is>
      </c>
      <c r="F64" s="14" t="n"/>
      <c r="G64" s="15">
        <f>IF(F64="","",D64*F64)</f>
        <v/>
      </c>
      <c r="H64" s="11" t="n">
        <v>18</v>
      </c>
      <c r="I64" s="15">
        <f>IF(G64="","",G64*H64/100)</f>
        <v/>
      </c>
      <c r="J64" s="15">
        <f>IF(G64="","",G64+I64)</f>
        <v/>
      </c>
    </row>
    <row r="65" ht="18" customHeight="1">
      <c r="A65" s="11" t="n">
        <v>34</v>
      </c>
      <c r="B65" s="12" t="inlineStr">
        <is>
          <t>Balcony — seating, planters, deck tiles</t>
        </is>
      </c>
      <c r="C65" s="13" t="inlineStr">
        <is>
          <t>[ material, make, finish ]</t>
        </is>
      </c>
      <c r="D65" s="11" t="n"/>
      <c r="E65" s="11" t="inlineStr">
        <is>
          <t>lot</t>
        </is>
      </c>
      <c r="F65" s="14" t="n"/>
      <c r="G65" s="15">
        <f>IF(F65="","",D65*F65)</f>
        <v/>
      </c>
      <c r="H65" s="11" t="n">
        <v>18</v>
      </c>
      <c r="I65" s="15">
        <f>IF(G65="","",G65*H65/100)</f>
        <v/>
      </c>
      <c r="J65" s="15">
        <f>IF(G65="","",G65+I65)</f>
        <v/>
      </c>
    </row>
    <row r="66" ht="18" customHeight="1">
      <c r="A66" s="11" t="n">
        <v>35</v>
      </c>
      <c r="B66" s="12" t="inlineStr">
        <is>
          <t>Deep cleaning before handover</t>
        </is>
      </c>
      <c r="C66" s="13" t="inlineStr">
        <is>
          <t>[ material, make, finish ]</t>
        </is>
      </c>
      <c r="D66" s="11" t="n"/>
      <c r="E66" s="11" t="inlineStr">
        <is>
          <t>lot</t>
        </is>
      </c>
      <c r="F66" s="14" t="n"/>
      <c r="G66" s="15">
        <f>IF(F66="","",D66*F66)</f>
        <v/>
      </c>
      <c r="H66" s="11" t="n">
        <v>18</v>
      </c>
      <c r="I66" s="15">
        <f>IF(G66="","",G66*H66/100)</f>
        <v/>
      </c>
      <c r="J66" s="15">
        <f>IF(G66="","",G66+I66)</f>
        <v/>
      </c>
    </row>
    <row r="67" ht="18" customHeight="1">
      <c r="A67" s="11" t="n">
        <v>36</v>
      </c>
      <c r="B67" s="12" t="inlineStr">
        <is>
          <t>Design &amp; supervision fee</t>
        </is>
      </c>
      <c r="C67" s="13" t="inlineStr">
        <is>
          <t>[ material, make, finish ]</t>
        </is>
      </c>
      <c r="D67" s="11" t="n"/>
      <c r="E67" s="11" t="inlineStr">
        <is>
          <t>lot</t>
        </is>
      </c>
      <c r="F67" s="14" t="n"/>
      <c r="G67" s="15">
        <f>IF(F67="","",D67*F67)</f>
        <v/>
      </c>
      <c r="H67" s="11" t="n">
        <v>18</v>
      </c>
      <c r="I67" s="15">
        <f>IF(G67="","",G67*H67/100)</f>
        <v/>
      </c>
      <c r="J67" s="15">
        <f>IF(G67="","",G67+I67)</f>
        <v/>
      </c>
    </row>
    <row r="68">
      <c r="A68" s="16" t="inlineStr">
        <is>
          <t>WHOLE HOME — subtotal</t>
        </is>
      </c>
      <c r="B68" s="27" t="n"/>
      <c r="C68" s="27" t="n"/>
      <c r="D68" s="27" t="n"/>
      <c r="E68" s="27" t="n"/>
      <c r="F68" s="28" t="n"/>
      <c r="G68" s="18">
        <f>SUM(G61:G67)</f>
        <v/>
      </c>
      <c r="H68" s="17" t="n"/>
      <c r="I68" s="18">
        <f>SUM(I61:I67)</f>
        <v/>
      </c>
      <c r="J68" s="18">
        <f>SUM(J61:J67)</f>
        <v/>
      </c>
    </row>
    <row r="69" ht="22" customHeight="1"/>
    <row r="70" ht="18" customHeight="1"/>
    <row r="71" ht="18" customHeight="1">
      <c r="F71" s="19" t="inlineStr">
        <is>
          <t>Subtotal (before GST)</t>
        </is>
      </c>
      <c r="G71" s="27" t="n"/>
      <c r="H71" s="27" t="n"/>
      <c r="I71" s="28" t="n"/>
      <c r="J71" s="20">
        <f>SUMIF($A$13:$A$68,"*— subtotal",G$13:G$68)</f>
        <v/>
      </c>
    </row>
    <row r="72" ht="18" customHeight="1">
      <c r="F72" s="19" t="inlineStr">
        <is>
          <t>Total GST</t>
        </is>
      </c>
      <c r="G72" s="27" t="n"/>
      <c r="H72" s="27" t="n"/>
      <c r="I72" s="28" t="n"/>
      <c r="J72" s="20">
        <f>SUMIF($A$13:$A$68,"*— subtotal",I$13:I$68)</f>
        <v/>
      </c>
    </row>
    <row r="73" ht="28" customHeight="1">
      <c r="F73" s="21" t="inlineStr">
        <is>
          <t>GRAND TOTAL</t>
        </is>
      </c>
      <c r="G73" s="27" t="n"/>
      <c r="H73" s="27" t="n"/>
      <c r="I73" s="28" t="n"/>
      <c r="J73" s="23">
        <f>SUMIF($A$13:$A$68,"*— subtotal",J$13:J$68)</f>
        <v/>
      </c>
    </row>
    <row r="75">
      <c r="A75" s="24" t="inlineStr">
        <is>
          <t>Amount in words:  [ ................................................................ only ]</t>
        </is>
      </c>
    </row>
    <row r="77">
      <c r="A77" s="25" t="inlineStr">
        <is>
          <t>This BOQ is read together with the Terms &amp; Exclusions sheet. Items not listed there are not included in this price.</t>
        </is>
      </c>
    </row>
    <row r="78" ht="28" customHeight="1"/>
    <row r="79">
      <c r="A79" s="26" t="inlineStr">
        <is>
          <t>BOQ format by Houscade  ·  houscade.in  ·  quotes, projects and payments for interior studios</t>
        </is>
      </c>
    </row>
  </sheetData>
  <mergeCells count="30">
    <mergeCell ref="A47:J47"/>
    <mergeCell ref="F71:I71"/>
    <mergeCell ref="A22:J22"/>
    <mergeCell ref="B6:E6"/>
    <mergeCell ref="A4:J4"/>
    <mergeCell ref="A38:J38"/>
    <mergeCell ref="A10:J10"/>
    <mergeCell ref="H7:J7"/>
    <mergeCell ref="A13:J13"/>
    <mergeCell ref="F73:I73"/>
    <mergeCell ref="A77:J77"/>
    <mergeCell ref="B7:E7"/>
    <mergeCell ref="A20:F20"/>
    <mergeCell ref="A60:J60"/>
    <mergeCell ref="A1:J1"/>
    <mergeCell ref="A52:F52"/>
    <mergeCell ref="A79:J79"/>
    <mergeCell ref="A68:F68"/>
    <mergeCell ref="H8:J8"/>
    <mergeCell ref="A58:F58"/>
    <mergeCell ref="A54:J54"/>
    <mergeCell ref="A75:J75"/>
    <mergeCell ref="B8:E8"/>
    <mergeCell ref="A36:F36"/>
    <mergeCell ref="A27:J27"/>
    <mergeCell ref="A45:F45"/>
    <mergeCell ref="F72:I72"/>
    <mergeCell ref="A2:J2"/>
    <mergeCell ref="A25:F25"/>
    <mergeCell ref="H6:J6"/>
  </mergeCells>
  <dataValidations count="2">
    <dataValidation sqref="E14:E19 E23:E24 E28:E35 E39:E44 E48:E51 E55:E57 E61:E67" showDropDown="0" showInputMessage="0" showErrorMessage="0" allowBlank="1" type="list">
      <formula1>"nos,sqft,rft,sqm,set,lot,job,kg,ltr"</formula1>
    </dataValidation>
    <dataValidation sqref="H14:H19 H23:H24 H28:H35 H39:H44 H48:H51 H55:H57 H61:H67" showDropDown="0" showInputMessage="0" showErrorMessage="0" allowBlank="1" type="list">
      <formula1>"0,5,12,18,28"</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2:C25"/>
  <sheetViews>
    <sheetView workbookViewId="0">
      <selection activeCell="A1" sqref="A1"/>
    </sheetView>
  </sheetViews>
  <sheetFormatPr baseColWidth="8" defaultRowHeight="15"/>
  <cols>
    <col width="4" customWidth="1" min="1" max="1"/>
    <col width="34" customWidth="1" min="2" max="2"/>
    <col width="80" customWidth="1" min="3" max="3"/>
  </cols>
  <sheetData>
    <row r="2">
      <c r="B2" s="33" t="inlineStr">
        <is>
          <t>What to specify on a 3bhk interior BOQ</t>
        </is>
      </c>
    </row>
    <row r="3">
      <c r="B3" s="34" t="inlineStr">
        <is>
          <t>Two quotes for the same work only compare when these are stated. Fill them in the SPECIFICATION / MAKE column.</t>
        </is>
      </c>
    </row>
    <row r="5">
      <c r="B5" s="35" t="inlineStr">
        <is>
          <t>What this assumes</t>
        </is>
      </c>
      <c r="C5" s="34" t="inlineStr">
        <is>
          <t>A 3BHK flat or villa floor of roughly 1,300–1,800 sq ft carpet: living &amp; dining, kitchen with utility, three bedrooms, a pooja unit and three bathrooms. Most 3BHK quotes are phased; the room sections let the client approve one phase at a time.</t>
        </is>
      </c>
    </row>
    <row r="7">
      <c r="B7" s="35" t="inlineStr">
        <is>
          <t>Specification</t>
        </is>
      </c>
      <c r="C7" s="35" t="inlineStr">
        <is>
          <t>Why it changes the price</t>
        </is>
      </c>
    </row>
    <row r="8">
      <c r="B8" s="35" t="inlineStr">
        <is>
          <t>Phase each room belongs to</t>
        </is>
      </c>
      <c r="C8" s="34" t="inlineStr">
        <is>
          <t>A 3BHK total is large enough that clients approve it in parts. Saying which rooms are phase one lets them say yes to something today.</t>
        </is>
      </c>
    </row>
    <row r="9">
      <c r="B9" s="35" t="inlineStr">
        <is>
          <t>Pooja unit material</t>
        </is>
      </c>
      <c r="C9" s="34" t="inlineStr">
        <is>
          <t>Solid wood, veneer or laminate with CNC: the same size unit spans three times the price. Name it.</t>
        </is>
      </c>
    </row>
    <row r="10">
      <c r="B10" s="35" t="inlineStr">
        <is>
          <t>Third room's real use</t>
        </is>
      </c>
      <c r="C10" s="34" t="inlineStr">
        <is>
          <t>Study, guest room or both: a guest wardrobe plus a study unit is two lines; a sofa-cum-bed instead of a bed changes what the room needs.</t>
        </is>
      </c>
    </row>
    <row r="11">
      <c r="B11" s="35" t="inlineStr">
        <is>
          <t>Hardware and board, per room</t>
        </is>
      </c>
      <c r="C11" s="34" t="inlineStr">
        <is>
          <t>As on any home BOQ: state the ply grade and the hardware brand room by room, or the comparison is meaningless.</t>
        </is>
      </c>
    </row>
    <row r="13">
      <c r="B13" s="35" t="inlineStr">
        <is>
          <t>The costly mistake</t>
        </is>
      </c>
      <c r="C13" s="34" t="inlineStr">
        <is>
          <t>One grand total, approved or refused as a whole. A 3BHK quote with a single total is easy to refuse and hard to say yes to. Clients who balk at the whole will often approve the kitchen and the master bedroom first. Quote each room as its own section, with its own subtotal, and the conversation becomes which rooms now and which later — not whether.</t>
        </is>
      </c>
    </row>
    <row r="15">
      <c r="B15" s="35" t="inlineStr">
        <is>
          <t>Line notes</t>
        </is>
      </c>
    </row>
    <row r="16">
      <c r="B16" s="34" t="inlineStr">
        <is>
          <t>TV unit with back panel</t>
        </is>
      </c>
      <c r="C16" s="34" t="inlineStr">
        <is>
          <t>The panel and the unit are often two rates: quote the run, and say if the panel is included.</t>
        </is>
      </c>
    </row>
    <row r="17">
      <c r="B17" s="34" t="inlineStr">
        <is>
          <t>False ceiling with cove</t>
        </is>
      </c>
      <c r="C17" s="34" t="inlineStr">
        <is>
          <t>Measured on plan area; the cove is its own line on most quotes, not hidden in the rate.</t>
        </is>
      </c>
    </row>
    <row r="18">
      <c r="B18" s="34" t="inlineStr">
        <is>
          <t>Pooja unit with back panel and drawers</t>
        </is>
      </c>
      <c r="C18" s="34" t="inlineStr">
        <is>
          <t>Usually quoted as a piece, not by rft: the jaali, bell hooks and lighting are what change the price.</t>
        </is>
      </c>
    </row>
    <row r="19">
      <c r="B19" s="34" t="inlineStr">
        <is>
          <t>Base units</t>
        </is>
      </c>
      <c r="C19" s="34" t="inlineStr">
        <is>
          <t>Base, wall and loft are three runs at three rates — never one rft figure for all of them.</t>
        </is>
      </c>
    </row>
    <row r="20">
      <c r="B20" s="34" t="inlineStr">
        <is>
          <t>Hardware &amp; accessories (baskets, hinges, channels)</t>
        </is>
      </c>
      <c r="C20" s="34" t="inlineStr">
        <is>
          <t>The brand decides the price more than the quantity does — name it.</t>
        </is>
      </c>
    </row>
    <row r="21">
      <c r="B21" s="34" t="inlineStr">
        <is>
          <t>Utility area — washing machine unit and storage</t>
        </is>
      </c>
      <c r="C21" s="34" t="inlineStr">
        <is>
          <t>Easy to leave off, and then it comes back as a variation at a worse rate.</t>
        </is>
      </c>
    </row>
    <row r="22">
      <c r="B22" s="34" t="inlineStr">
        <is>
          <t>Wardrobe (sliding / hinged)</t>
        </is>
      </c>
      <c r="C22" s="34" t="inlineStr">
        <is>
          <t>Front area: width × height. Loft above it is a separate line, or the comparison breaks.</t>
        </is>
      </c>
    </row>
    <row r="23">
      <c r="B23" s="34" t="inlineStr">
        <is>
          <t>Painting — walls and ceiling (putty, primer, two coats)</t>
        </is>
      </c>
      <c r="C23" s="34" t="inlineStr">
        <is>
          <t>Paintable area, roughly 3 to 3.5 times the floor area. Textured or feature walls go on their own line.</t>
        </is>
      </c>
    </row>
    <row r="25">
      <c r="B25" s="34" t="inlineStr">
        <is>
          <t>BOQ format by Houscade  ·  houscade.in  ·  quotes, projects and payments for interior studios</t>
        </is>
      </c>
    </row>
  </sheetData>
  <mergeCells count="2">
    <mergeCell ref="B25:C25"/>
    <mergeCell ref="B3:C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54"/>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Terms &amp; Exclusions</t>
        </is>
      </c>
    </row>
    <row r="3" ht="26" customHeight="1">
      <c r="B3" s="30" t="inlineStr">
        <is>
          <t>This is the sheet that protects your margin. The BOQ says what you're doing; this says what you are NOT doing, and what happens when the client changes their mind.</t>
        </is>
      </c>
    </row>
    <row r="5" ht="22" customHeight="1">
      <c r="B5" s="31" t="inlineStr">
        <is>
          <t>WHAT THIS PRICE INCLUDES</t>
        </is>
      </c>
    </row>
    <row r="6" ht="16" customHeight="1">
      <c r="B6" s="32" t="inlineStr">
        <is>
          <t>•  All items listed in the BOQ sheet, at the quantities shown.</t>
        </is>
      </c>
    </row>
    <row r="7" ht="30" customHeight="1">
      <c r="B7" s="32" t="inlineStr">
        <is>
          <t>•  Material as per the specification stated against each line. Equivalent substitution only with written approval.</t>
        </is>
      </c>
    </row>
    <row r="8" ht="16" customHeight="1">
      <c r="B8" s="32" t="inlineStr">
        <is>
          <t>•  Site supervision and coordination of our own workforce and vendors.</t>
        </is>
      </c>
    </row>
    <row r="9" ht="16" customHeight="1">
      <c r="B9" s="32" t="inlineStr">
        <is>
          <t>•  Cleaning of the work area on completion.</t>
        </is>
      </c>
    </row>
    <row r="11" ht="22" customHeight="1">
      <c r="B11" s="31" t="inlineStr">
        <is>
          <t>WHAT IT DOES NOT INCLUDE  —  quote separately if required</t>
        </is>
      </c>
    </row>
    <row r="12" ht="16" customHeight="1">
      <c r="B12" s="32" t="inlineStr">
        <is>
          <t>•  Civil work: demolition, wall construction, plastering, flooring, waterproofing.</t>
        </is>
      </c>
    </row>
    <row r="13" ht="16" customHeight="1">
      <c r="B13" s="32" t="inlineStr">
        <is>
          <t>•  Plumbing: shifting of inlet/outlet points, new lines, sanitaryware and CP fittings.</t>
        </is>
      </c>
    </row>
    <row r="14" ht="16" customHeight="1">
      <c r="B14" s="32" t="inlineStr">
        <is>
          <t>•  Electrical: DB changes, meter, main line, DG or inverter wiring.</t>
        </is>
      </c>
    </row>
    <row r="15" ht="16" customHeight="1">
      <c r="B15" s="32" t="inlineStr">
        <is>
          <t>•  Air conditioning — units, piping, drainage or copper work.</t>
        </is>
      </c>
    </row>
    <row r="16" ht="16" customHeight="1">
      <c r="B16" s="32" t="inlineStr">
        <is>
          <t>•  Appliances: hob, chimney, oven, refrigerator, washing machine, TV.</t>
        </is>
      </c>
    </row>
    <row r="17" ht="16" customHeight="1">
      <c r="B17" s="32" t="inlineStr">
        <is>
          <t>•  Statutory approvals, society NOC, deposits, lift charges, permission fees.</t>
        </is>
      </c>
    </row>
    <row r="18" ht="16" customHeight="1">
      <c r="B18" s="32" t="inlineStr">
        <is>
          <t>•  Any structural change, and anything requiring architect or structural engineer sign-off.</t>
        </is>
      </c>
    </row>
    <row r="19" ht="16" customHeight="1">
      <c r="B19" s="32" t="inlineStr">
        <is>
          <t>•  Work in areas not listed in the BOQ sheet.</t>
        </is>
      </c>
    </row>
    <row r="20" ht="16" customHeight="1">
      <c r="B20" s="32" t="inlineStr">
        <is>
          <t>•  Storage of material beyond the project period if site is not ready.</t>
        </is>
      </c>
    </row>
    <row r="22" ht="22" customHeight="1">
      <c r="B22" s="31" t="inlineStr">
        <is>
          <t>CHANGES AFTER APPROVAL</t>
        </is>
      </c>
    </row>
    <row r="23" ht="30" customHeight="1">
      <c r="B23" s="32" t="inlineStr">
        <is>
          <t>•  Design is frozen on the date the client signs this BOQ. Changes after that are quoted as a written variation and added to the final bill.</t>
        </is>
      </c>
    </row>
    <row r="24" ht="30" customHeight="1">
      <c r="B24" s="32" t="inlineStr">
        <is>
          <t>•  Any change requested after material is ordered or production has started is charged at actual cost incurred plus the revised item price.</t>
        </is>
      </c>
    </row>
    <row r="25" ht="30" customHeight="1">
      <c r="B25" s="32" t="inlineStr">
        <is>
          <t>•  A revised delivery date is issued with every approved variation. Timeline extensions from client-side changes are not delays on our part.</t>
        </is>
      </c>
    </row>
    <row r="27" ht="22" customHeight="1">
      <c r="B27" s="31" t="inlineStr">
        <is>
          <t>PAYMENT SCHEDULE   [ edit to match how you work ]</t>
        </is>
      </c>
    </row>
    <row r="28" ht="16" customHeight="1">
      <c r="B28" s="32" t="inlineStr">
        <is>
          <t>•  10%  —  on signing, to begin detailed drawings</t>
        </is>
      </c>
    </row>
    <row r="29" ht="16" customHeight="1">
      <c r="B29" s="32" t="inlineStr">
        <is>
          <t>•  40%  —  on design freeze and release of material orders</t>
        </is>
      </c>
    </row>
    <row r="30" ht="16" customHeight="1">
      <c r="B30" s="32" t="inlineStr">
        <is>
          <t>•  40%  —  on delivery of material to site</t>
        </is>
      </c>
    </row>
    <row r="31" ht="16" customHeight="1">
      <c r="B31" s="32" t="inlineStr">
        <is>
          <t>•  10%  —  on handover</t>
        </is>
      </c>
    </row>
    <row r="32" ht="30" customHeight="1">
      <c r="B32" s="32" t="inlineStr">
        <is>
          <t>•  Work pauses if a stage payment is delayed beyond 7 days. The timeline shifts by the same number of days.</t>
        </is>
      </c>
    </row>
    <row r="34" ht="22" customHeight="1">
      <c r="B34" s="31" t="inlineStr">
        <is>
          <t>TIMELINE &amp; SITE CONDITIONS</t>
        </is>
      </c>
    </row>
    <row r="35" ht="16" customHeight="1">
      <c r="B35" s="32" t="inlineStr">
        <is>
          <t>•  Duration: [ __ ] weeks from design freeze, subject to site being handed over clear and ready.</t>
        </is>
      </c>
    </row>
    <row r="36" ht="30" customHeight="1">
      <c r="B36" s="32" t="inlineStr">
        <is>
          <t>•  Client to provide: uninterrupted power and water at site, lift access, and secure storage space.</t>
        </is>
      </c>
    </row>
    <row r="37" ht="30" customHeight="1">
      <c r="B37" s="32" t="inlineStr">
        <is>
          <t>•  Days lost to site unavailability, other agencies working in the same area, or society restrictions are added to the timeline.</t>
        </is>
      </c>
    </row>
    <row r="39" ht="22" customHeight="1">
      <c r="B39" s="31" t="inlineStr">
        <is>
          <t>GST &amp; PRICING</t>
        </is>
      </c>
    </row>
    <row r="40" ht="16" customHeight="1">
      <c r="B40" s="32" t="inlineStr">
        <is>
          <t>•  All rates are exclusive of GST unless stated. GST is shown per line in the BOQ sheet.</t>
        </is>
      </c>
    </row>
    <row r="41" ht="16" customHeight="1">
      <c r="B41" s="32" t="inlineStr">
        <is>
          <t>•  Rates hold for [ 30 ] days from the date of this BOQ.</t>
        </is>
      </c>
    </row>
    <row r="42" ht="16" customHeight="1">
      <c r="B42" s="32" t="inlineStr">
        <is>
          <t>•  If a statutory tax rate changes before billing, the revised rate applies.</t>
        </is>
      </c>
    </row>
    <row r="43" ht="30" customHeight="1">
      <c r="B43" s="32" t="inlineStr">
        <is>
          <t>•  Confirm your own GST treatment with your CA — composite vs. separate supply changes the rate on the whole package.</t>
        </is>
      </c>
    </row>
    <row r="45" ht="22" customHeight="1">
      <c r="B45" s="31" t="inlineStr">
        <is>
          <t>WARRANTY</t>
        </is>
      </c>
    </row>
    <row r="46" ht="16" customHeight="1">
      <c r="B46" s="32" t="inlineStr">
        <is>
          <t>•  Workmanship: [ 12 ] months from handover, against manufacturing and installation defects.</t>
        </is>
      </c>
    </row>
    <row r="47" ht="16" customHeight="1">
      <c r="B47" s="32" t="inlineStr">
        <is>
          <t>•  Hardware, appliances and branded material carry the manufacturer's warranty only.</t>
        </is>
      </c>
    </row>
    <row r="48" ht="16" customHeight="1">
      <c r="B48" s="32" t="inlineStr">
        <is>
          <t>•  Warranty does not cover misuse, water damage, or work altered by another contractor.</t>
        </is>
      </c>
    </row>
    <row r="51">
      <c r="B51" s="2" t="inlineStr">
        <is>
          <t>Client signature: ______________________          Date: ____________</t>
        </is>
      </c>
    </row>
    <row r="52">
      <c r="B52" s="2" t="inlineStr">
        <is>
          <t>For [ your studio ]: ______________________          Date: ____________</t>
        </is>
      </c>
    </row>
    <row r="54">
      <c r="B54" s="2" t="inlineStr">
        <is>
          <t>BOQ format by Houscade  ·  houscade.in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31"/>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How to use this BOQ</t>
        </is>
      </c>
    </row>
    <row r="3" ht="26" customHeight="1">
      <c r="B3" s="30" t="inlineStr">
        <is>
          <t>Five minutes of setup, then it's yours.</t>
        </is>
      </c>
    </row>
    <row r="5" ht="22" customHeight="1">
      <c r="B5" s="31" t="inlineStr">
        <is>
          <t>1.  Put your details at the top</t>
        </is>
      </c>
    </row>
    <row r="6" ht="16" customHeight="1">
      <c r="B6" s="32" t="inlineStr">
        <is>
          <t>•  Replace the studio name, address, GSTIN and contact line on the BOQ sheet.</t>
        </is>
      </c>
    </row>
    <row r="7" ht="16" customHeight="1">
      <c r="B7" s="32" t="inlineStr">
        <is>
          <t>•  Set your BOQ number format — BOQ-2026-001 upward is enough.</t>
        </is>
      </c>
    </row>
    <row r="9" ht="22" customHeight="1">
      <c r="B9" s="31" t="inlineStr">
        <is>
          <t>2.  Fill only the RATE column</t>
        </is>
      </c>
    </row>
    <row r="10" ht="16" customHeight="1">
      <c r="B10" s="32" t="inlineStr">
        <is>
          <t>•  The cream-coloured cells in the RATE column are the only ones you have to type in.</t>
        </is>
      </c>
    </row>
    <row r="11" ht="16" customHeight="1">
      <c r="B11" s="32" t="inlineStr">
        <is>
          <t>•  Amount, GST and every subtotal calculate on their own.</t>
        </is>
      </c>
    </row>
    <row r="12" ht="16" customHeight="1">
      <c r="B12" s="32" t="inlineStr">
        <is>
          <t>•  GST% is set to 18 on every line — change it per line where your treatment differs.</t>
        </is>
      </c>
    </row>
    <row r="14" ht="22" customHeight="1">
      <c r="B14" s="31" t="inlineStr">
        <is>
          <t>3.  Delete what you don't need</t>
        </is>
      </c>
    </row>
    <row r="15" ht="16" customHeight="1">
      <c r="B15" s="32" t="inlineStr">
        <is>
          <t>•  Delete whole rows or whole sections. The subtotals adjust automatically.</t>
        </is>
      </c>
    </row>
    <row r="16" ht="16" customHeight="1">
      <c r="B16" s="32" t="inlineStr">
        <is>
          <t>•  To add a room, copy an existing section band and its rows, then paste below.</t>
        </is>
      </c>
    </row>
    <row r="18" ht="22" customHeight="1">
      <c r="B18" s="31" t="inlineStr">
        <is>
          <t>4.  Never send the BOQ sheet alone</t>
        </is>
      </c>
    </row>
    <row r="19" ht="16" customHeight="1">
      <c r="B19" s="32" t="inlineStr">
        <is>
          <t>•  Send the Terms &amp; Exclusions sheet with it, every time.</t>
        </is>
      </c>
    </row>
    <row r="20" ht="16" customHeight="1">
      <c r="B20" s="32" t="inlineStr">
        <is>
          <t>•  Almost every unpaid-extra argument comes from something a client assumed was included.</t>
        </is>
      </c>
    </row>
    <row r="21" ht="16" customHeight="1">
      <c r="B21" s="32" t="inlineStr">
        <is>
          <t>•  Print to PDF with both sheets, or export the whole workbook.</t>
        </is>
      </c>
    </row>
    <row r="23" ht="22" customHeight="1">
      <c r="B23" s="31" t="inlineStr">
        <is>
          <t>5.  Two habits worth keeping</t>
        </is>
      </c>
    </row>
    <row r="24" ht="30" customHeight="1">
      <c r="B24" s="32" t="inlineStr">
        <is>
          <t>•  Quantities matter more than rates. A client who disputes a rate is negotiating; a client who disputes a quantity has found a real mistake.</t>
        </is>
      </c>
    </row>
    <row r="25" ht="16" customHeight="1">
      <c r="B25" s="32" t="inlineStr">
        <is>
          <t>•  Write specifications like someone else will build from them, because eventually someone will.</t>
        </is>
      </c>
    </row>
    <row r="28" ht="22" customHeight="1">
      <c r="B28" s="31" t="inlineStr">
        <is>
          <t>DOING THIS FOR EVERY PROJECT?</t>
        </is>
      </c>
    </row>
    <row r="29" ht="46" customHeight="1">
      <c r="B29" s="32" t="inlineStr">
        <is>
          <t>A spreadsheet stops being enough at about three live projects. Houscade keeps the same room-wise structure and per-line GST, but the quote goes out on WhatsApp, you can see when the client opened it, and an approved quote becomes an invoice without retyping anything.</t>
        </is>
      </c>
    </row>
    <row r="31">
      <c r="B31" s="2" t="inlineStr">
        <is>
          <t>houscade.in  ·  free for 14 days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2026-08-10T09:28:47Z</dcterms:created>
  <dcterms:modified xsi:type="dcterms:W3CDTF">2026-10-10T07:39:19Z</dcterms:modified>
</cp:coreProperties>
</file>